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showInkAnnotation="0" codeName="ThisWorkbook" autoCompressPictures="0"/>
  <mc:AlternateContent xmlns:mc="http://schemas.openxmlformats.org/markup-compatibility/2006">
    <mc:Choice Requires="x15">
      <x15ac:absPath xmlns:x15ac="http://schemas.microsoft.com/office/spreadsheetml/2010/11/ac" url="/Users/odonnell/Downloads/APS Ed Div Stats/"/>
    </mc:Choice>
  </mc:AlternateContent>
  <xr:revisionPtr revIDLastSave="0" documentId="13_ncr:1_{C7CF67FC-E25A-E14E-B406-D5A6A640D74D}" xr6:coauthVersionLast="47" xr6:coauthVersionMax="47" xr10:uidLastSave="{00000000-0000-0000-0000-000000000000}"/>
  <bookViews>
    <workbookView xWindow="-29960" yWindow="20" windowWidth="28800" windowHeight="16520" activeTab="2" xr2:uid="{00000000-000D-0000-FFFF-FFFF00000000}"/>
  </bookViews>
  <sheets>
    <sheet name="Data" sheetId="1" r:id="rId1"/>
    <sheet name="Sheet1" sheetId="5" state="hidden" r:id="rId2"/>
    <sheet name="Graph"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1" l="1"/>
  <c r="H34" i="1"/>
  <c r="D35" i="1"/>
  <c r="H35" i="1"/>
  <c r="D36" i="1"/>
  <c r="H36" i="1"/>
  <c r="H33" i="1"/>
  <c r="H32" i="1"/>
  <c r="H31" i="1"/>
  <c r="H30" i="1"/>
  <c r="H29" i="1"/>
  <c r="H28" i="1"/>
  <c r="H27" i="1"/>
  <c r="H26" i="1"/>
  <c r="H25" i="1"/>
  <c r="H24" i="1"/>
  <c r="H23" i="1"/>
  <c r="H22" i="1"/>
  <c r="H21" i="1"/>
  <c r="H20" i="1"/>
  <c r="H19" i="1"/>
  <c r="H18" i="1"/>
  <c r="H17" i="1"/>
  <c r="H16" i="1"/>
  <c r="H15" i="1"/>
  <c r="H14" i="1"/>
  <c r="H13" i="1"/>
  <c r="H12" i="1"/>
  <c r="H11" i="1"/>
  <c r="J34" i="1" l="1"/>
  <c r="J35" i="1"/>
  <c r="J36" i="1"/>
  <c r="D33" i="1"/>
  <c r="D32" i="1"/>
  <c r="J32" i="1" l="1"/>
  <c r="J33" i="1"/>
  <c r="D31" i="1"/>
  <c r="D30" i="1"/>
  <c r="D29" i="1"/>
  <c r="D28" i="1"/>
  <c r="D27" i="1"/>
  <c r="D26" i="1"/>
  <c r="D25" i="1"/>
  <c r="D24" i="1"/>
  <c r="D23" i="1"/>
  <c r="D22" i="1"/>
  <c r="D21" i="1"/>
  <c r="D20" i="1"/>
  <c r="J20" i="1" s="1"/>
  <c r="D19" i="1"/>
  <c r="D18" i="1"/>
  <c r="D17" i="1"/>
  <c r="J17" i="1" s="1"/>
  <c r="D16" i="1"/>
  <c r="D15" i="1"/>
  <c r="J15" i="1" s="1"/>
  <c r="D14" i="1"/>
  <c r="D13" i="1"/>
  <c r="D12" i="1"/>
  <c r="D11" i="1"/>
  <c r="J13" i="1" l="1"/>
  <c r="J19" i="1"/>
  <c r="J22" i="1"/>
  <c r="J26" i="1"/>
  <c r="J30" i="1"/>
  <c r="J14" i="1"/>
  <c r="J23" i="1"/>
  <c r="J21" i="1"/>
  <c r="J28" i="1"/>
  <c r="J31" i="1"/>
  <c r="J16" i="1"/>
  <c r="J27" i="1"/>
  <c r="J24" i="1"/>
  <c r="J11" i="1"/>
  <c r="J25" i="1"/>
  <c r="J29" i="1"/>
  <c r="J12" i="1"/>
  <c r="J18" i="1"/>
</calcChain>
</file>

<file path=xl/sharedStrings.xml><?xml version="1.0" encoding="utf-8"?>
<sst xmlns="http://schemas.openxmlformats.org/spreadsheetml/2006/main" count="123" uniqueCount="69">
  <si>
    <t>Year: All values</t>
  </si>
  <si>
    <t>Level of Degree or Other Award: Bachelor's Degrees</t>
  </si>
  <si>
    <t>Race &amp; Ethnicity (standardized): Black, Non-Hispanic</t>
  </si>
  <si>
    <t/>
  </si>
  <si>
    <t>Degrees/Awards Conferred by Race (NSF population of institutions) (Sum)</t>
  </si>
  <si>
    <t>Degrees/Awards Conferred by Race-2nd Major (NSF population of institutions) (Sum)</t>
  </si>
  <si>
    <t>Year</t>
  </si>
  <si>
    <t>Total</t>
  </si>
  <si>
    <t>*Degrees/Awards Conferred-2nd Major data was not available until 2001.</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</si>
  <si>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</si>
  <si>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Degrees/Awards Conferred by Race (NCES population of institutions) (Sum)</t>
  </si>
  <si>
    <t>Degrees/Awards Conferred by Race-2nd Major (NCES population of institutions) (Sum)</t>
  </si>
  <si>
    <t>Alabama Agricultural and Mechanical University</t>
  </si>
  <si>
    <t xml:space="preserve"> Stillman College</t>
  </si>
  <si>
    <t xml:space="preserve"> Talladega College</t>
  </si>
  <si>
    <t xml:space="preserve"> Tuskegee University</t>
  </si>
  <si>
    <t xml:space="preserve"> University of Alabama at Birmingham</t>
  </si>
  <si>
    <t xml:space="preserve"> University of Arkansas at Pine Bluff</t>
  </si>
  <si>
    <t xml:space="preserve"> University of Arkansas at Little Rock</t>
  </si>
  <si>
    <t xml:space="preserve"> Delaware State University</t>
  </si>
  <si>
    <t xml:space="preserve"> Howard University</t>
  </si>
  <si>
    <t xml:space="preserve"> Bethune Cookman College</t>
  </si>
  <si>
    <t xml:space="preserve"> Florida Agricultural and Mechanical University</t>
  </si>
  <si>
    <t xml:space="preserve"> Agnes Scott College</t>
  </si>
  <si>
    <t xml:space="preserve"> Clark Atlanta University</t>
  </si>
  <si>
    <t xml:space="preserve"> Georgia State University</t>
  </si>
  <si>
    <t xml:space="preserve"> Mercer University</t>
  </si>
  <si>
    <t xml:space="preserve"> Morehouse College</t>
  </si>
  <si>
    <t xml:space="preserve"> Spelman College</t>
  </si>
  <si>
    <t xml:space="preserve"> Chicago State University</t>
  </si>
  <si>
    <t xml:space="preserve"> Dillard University</t>
  </si>
  <si>
    <t xml:space="preserve"> Grambling State University</t>
  </si>
  <si>
    <t xml:space="preserve"> Southern University A&amp;M Col</t>
  </si>
  <si>
    <t xml:space="preserve"> All Campuses</t>
  </si>
  <si>
    <t xml:space="preserve"> Southern University at New Orleans</t>
  </si>
  <si>
    <t xml:space="preserve"> Xavier University of Louisiana</t>
  </si>
  <si>
    <t xml:space="preserve"> Morgan State University</t>
  </si>
  <si>
    <t xml:space="preserve"> Jackson State University</t>
  </si>
  <si>
    <t xml:space="preserve"> Tougaloo College</t>
  </si>
  <si>
    <t xml:space="preserve"> Lincoln University (Jefferson City</t>
  </si>
  <si>
    <t xml:space="preserve"> MO)</t>
  </si>
  <si>
    <t xml:space="preserve"> CUNY Brooklyn College</t>
  </si>
  <si>
    <t xml:space="preserve"> Southern Arkansas University</t>
  </si>
  <si>
    <t xml:space="preserve"> North Carolina Agricultural &amp; Tech State Univ</t>
  </si>
  <si>
    <t xml:space="preserve"> University of the District of Columbia</t>
  </si>
  <si>
    <t xml:space="preserve"> Elizabeth City State University</t>
  </si>
  <si>
    <t xml:space="preserve"> North Carolina Central University</t>
  </si>
  <si>
    <t xml:space="preserve"> Shaw University</t>
  </si>
  <si>
    <t xml:space="preserve"> Lincoln University (Lincoln Univ</t>
  </si>
  <si>
    <t xml:space="preserve"> PA)</t>
  </si>
  <si>
    <t xml:space="preserve"> Benedict College</t>
  </si>
  <si>
    <t xml:space="preserve"> South Carolina State University</t>
  </si>
  <si>
    <t xml:space="preserve"> Christian Brothers University</t>
  </si>
  <si>
    <t xml:space="preserve"> Fisk University</t>
  </si>
  <si>
    <t xml:space="preserve"> Lane College</t>
  </si>
  <si>
    <t xml:space="preserve"> University of Memphis</t>
  </si>
  <si>
    <t xml:space="preserve"> Tennessee State University</t>
  </si>
  <si>
    <t xml:space="preserve"> Prairie View A&amp;M University</t>
  </si>
  <si>
    <t xml:space="preserve"> Hampton University</t>
  </si>
  <si>
    <t xml:space="preserve"> Virginia State University</t>
  </si>
  <si>
    <t xml:space="preserve"> Norfolk State University</t>
  </si>
  <si>
    <t xml:space="preserve"> CUNY York College</t>
  </si>
  <si>
    <t xml:space="preserve"> Francis Marion University</t>
  </si>
  <si>
    <t xml:space="preserve"> Lincoln University (Jefferson City MO)</t>
  </si>
  <si>
    <t xml:space="preserve"> Lincoln University (Lincoln Univ PA)</t>
  </si>
  <si>
    <t>HBCUs: Agnes Scott College, Alabama Agricultural and Mechanical University, Benedict College, Bethune Cookman College, CUNY Brooklyn College, CUNY York College, Chicago State University, Christian Brothers University, Clark Atlanta University, Delaware State University, Dillard University, Elizabeth City State University, Fisk University, Florida Agricultural and Mechanical University, Francis Marion University, Georgia State University, Grambling State University, Hampton University, Howard University, Jackson State University, Lane College, Lincoln University (Jefferson City MO), Lincoln University (Lincoln Univ PA), Mercer University, Morehouse College, Morgan State University, Norfolk State University, North Carolina Agricultural &amp; Tech State Univ, North Carolina Central University, Prairie View A&amp;M University, Shaw University, South Carolina State University, Southern Arkansas University, Southern University A&amp;M Col, Southern University at New Orleans, Spelman College, Stillman College, Talladega College, Tennessee State University, Texas Southern University, Tougaloo College, Tuskegee University, University of Alabama at Birmingham, University of Arkansas at Little Rock, University of Arkansas at Pine Bluff, University of Memphis, University of the District of Columbia, Virginia State University, Virginia Union University, Wilberforce University, Xavier University of Louisiana</t>
  </si>
  <si>
    <t>Fraction Awarded at HBCUs</t>
  </si>
  <si>
    <t>Physics Bachelor's Degrees awarded to Black and African American students at HBCUs</t>
  </si>
  <si>
    <t>Physics Bachelor's Degrees awarded to Black and African American students at All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</si>
</sst>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name val="Arial"/>
    </font>
    <font>
      <b/>
      <sz val="10"/>
      <name val="Arial"/>
      <family val="2"/>
    </font>
    <font>
      <u/>
      <sz val="10"/>
      <color theme="10"/>
      <name val="Arial"/>
      <family val="2"/>
    </font>
    <font>
      <u/>
      <sz val="10"/>
      <color theme="11"/>
      <name val="Arial"/>
      <family val="2"/>
    </font>
    <font>
      <sz val="10"/>
      <name val="Verdana"/>
      <family val="2"/>
    </font>
    <font>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4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cellStyleXfs>
  <cellXfs count="37">
    <xf numFmtId="0" fontId="0" fillId="0" borderId="0" xfId="0"/>
    <xf numFmtId="0" fontId="4" fillId="0" borderId="0" xfId="0" applyFont="1"/>
    <xf numFmtId="10" fontId="0" fillId="0" borderId="0" xfId="0" applyNumberFormat="1" applyAlignment="1">
      <alignment horizontal="center"/>
    </xf>
    <xf numFmtId="3" fontId="0" fillId="0" borderId="0" xfId="0" applyNumberFormat="1" applyAlignment="1">
      <alignment horizontal="center"/>
    </xf>
    <xf numFmtId="0" fontId="5" fillId="0" borderId="0" xfId="0" applyFont="1"/>
    <xf numFmtId="0" fontId="5" fillId="0" borderId="0" xfId="43"/>
    <xf numFmtId="0" fontId="5" fillId="0" borderId="0" xfId="43"/>
    <xf numFmtId="0" fontId="0" fillId="0" borderId="0" xfId="0" applyFill="1" applyBorder="1" applyAlignment="1">
      <alignment horizontal="left" vertical="center"/>
    </xf>
    <xf numFmtId="0" fontId="0" fillId="0" borderId="0" xfId="0" applyFill="1" applyBorder="1"/>
    <xf numFmtId="0" fontId="1" fillId="0" borderId="0" xfId="0" applyFont="1" applyFill="1" applyBorder="1"/>
    <xf numFmtId="0" fontId="5" fillId="0" borderId="0" xfId="43" applyFill="1" applyBorder="1"/>
    <xf numFmtId="0" fontId="0" fillId="0" borderId="0" xfId="43" applyFont="1" applyFill="1" applyBorder="1"/>
    <xf numFmtId="0" fontId="1" fillId="0" borderId="0" xfId="43"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43" applyFont="1" applyFill="1" applyBorder="1" applyAlignment="1">
      <alignment horizontal="left" vertical="center"/>
    </xf>
    <xf numFmtId="0" fontId="5" fillId="0" borderId="0" xfId="43" applyFill="1" applyBorder="1" applyAlignment="1">
      <alignment horizontal="left" vertical="center"/>
    </xf>
    <xf numFmtId="3" fontId="0" fillId="0" borderId="0" xfId="0" applyNumberFormat="1" applyFill="1" applyBorder="1"/>
    <xf numFmtId="0" fontId="1" fillId="2" borderId="1" xfId="43"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43" applyFont="1" applyFill="1" applyBorder="1" applyAlignment="1">
      <alignment horizontal="left" vertical="center"/>
    </xf>
    <xf numFmtId="0" fontId="5" fillId="0" borderId="1" xfId="43" applyBorder="1"/>
    <xf numFmtId="0" fontId="0" fillId="0" borderId="1" xfId="0" applyBorder="1"/>
    <xf numFmtId="3" fontId="0" fillId="0" borderId="1" xfId="0" applyNumberFormat="1" applyBorder="1"/>
    <xf numFmtId="3" fontId="0" fillId="0" borderId="1" xfId="0" applyNumberFormat="1" applyFill="1" applyBorder="1"/>
    <xf numFmtId="0" fontId="0" fillId="0" borderId="1" xfId="0" applyFill="1" applyBorder="1"/>
    <xf numFmtId="3" fontId="5" fillId="0" borderId="1" xfId="43" applyNumberFormat="1" applyBorder="1"/>
    <xf numFmtId="0" fontId="1" fillId="2" borderId="2" xfId="43" applyFont="1" applyFill="1" applyBorder="1" applyAlignment="1">
      <alignment horizontal="center" vertical="center" wrapText="1"/>
    </xf>
    <xf numFmtId="0" fontId="1" fillId="2" borderId="3" xfId="43" applyFont="1" applyFill="1" applyBorder="1" applyAlignment="1">
      <alignment horizontal="center" vertical="center" wrapText="1"/>
    </xf>
    <xf numFmtId="0" fontId="1" fillId="2" borderId="4" xfId="43" applyFont="1" applyFill="1" applyBorder="1" applyAlignment="1">
      <alignment horizontal="center" vertical="center" wrapText="1"/>
    </xf>
    <xf numFmtId="0" fontId="5" fillId="0" borderId="0" xfId="43" applyFont="1"/>
    <xf numFmtId="164" fontId="0" fillId="0" borderId="1" xfId="0" applyNumberFormat="1" applyBorder="1"/>
    <xf numFmtId="0" fontId="5" fillId="2" borderId="1" xfId="43" applyNumberFormat="1" applyFill="1" applyBorder="1" applyAlignment="1">
      <alignment horizontal="left" vertical="center"/>
    </xf>
    <xf numFmtId="1" fontId="5" fillId="2" borderId="1" xfId="43" applyNumberFormat="1" applyFill="1" applyBorder="1" applyAlignment="1">
      <alignment horizontal="left" vertical="center"/>
    </xf>
    <xf numFmtId="0" fontId="1" fillId="0" borderId="0" xfId="43" applyFont="1"/>
    <xf numFmtId="0" fontId="1" fillId="2" borderId="1" xfId="43"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4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Normal 2" xfId="43" xr:uid="{00000000-0005-0000-0000-00002B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 Awarded to Black </a:t>
            </a:r>
            <a:br>
              <a:rPr lang="en-US"/>
            </a:br>
            <a:r>
              <a:rPr lang="en-US"/>
              <a:t>and African American Students</a:t>
            </a:r>
          </a:p>
        </c:rich>
      </c:tx>
      <c:layout>
        <c:manualLayout>
          <c:xMode val="edge"/>
          <c:yMode val="edge"/>
          <c:x val="0.34607615173793888"/>
          <c:y val="5.2094329117951171E-2"/>
        </c:manualLayout>
      </c:layout>
      <c:overlay val="0"/>
    </c:title>
    <c:autoTitleDeleted val="0"/>
    <c:plotArea>
      <c:layout>
        <c:manualLayout>
          <c:layoutTarget val="inner"/>
          <c:xMode val="edge"/>
          <c:yMode val="edge"/>
          <c:x val="8.8094672646153505E-2"/>
          <c:y val="0.18770858188181022"/>
          <c:w val="0.86539849416125503"/>
          <c:h val="0.65556122726299304"/>
        </c:manualLayout>
      </c:layout>
      <c:scatterChart>
        <c:scatterStyle val="lineMarker"/>
        <c:varyColors val="0"/>
        <c:ser>
          <c:idx val="0"/>
          <c:order val="0"/>
          <c:tx>
            <c:v>At HBCUs*</c:v>
          </c:tx>
          <c:marker>
            <c:symbol val="none"/>
          </c:marker>
          <c:xVal>
            <c:numRef>
              <c:f>Data!$A$11:$A$36</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formatCode="0">
                  <c:v>2014</c:v>
                </c:pt>
                <c:pt idx="20" formatCode="0">
                  <c:v>2015</c:v>
                </c:pt>
                <c:pt idx="21" formatCode="0">
                  <c:v>2016</c:v>
                </c:pt>
                <c:pt idx="22" formatCode="0">
                  <c:v>2017</c:v>
                </c:pt>
                <c:pt idx="23" formatCode="0">
                  <c:v>2018</c:v>
                </c:pt>
                <c:pt idx="24" formatCode="0">
                  <c:v>2019</c:v>
                </c:pt>
                <c:pt idx="25" formatCode="0">
                  <c:v>2020</c:v>
                </c:pt>
              </c:numCache>
            </c:numRef>
          </c:xVal>
          <c:yVal>
            <c:numRef>
              <c:f>Data!$D$11:$D$36</c:f>
              <c:numCache>
                <c:formatCode>#,##0</c:formatCode>
                <c:ptCount val="26"/>
                <c:pt idx="0">
                  <c:v>94</c:v>
                </c:pt>
                <c:pt idx="1">
                  <c:v>116</c:v>
                </c:pt>
                <c:pt idx="2">
                  <c:v>87</c:v>
                </c:pt>
                <c:pt idx="3">
                  <c:v>94</c:v>
                </c:pt>
                <c:pt idx="4">
                  <c:v>97</c:v>
                </c:pt>
                <c:pt idx="5">
                  <c:v>97</c:v>
                </c:pt>
                <c:pt idx="6">
                  <c:v>91</c:v>
                </c:pt>
                <c:pt idx="7">
                  <c:v>108</c:v>
                </c:pt>
                <c:pt idx="8">
                  <c:v>71</c:v>
                </c:pt>
                <c:pt idx="9">
                  <c:v>87</c:v>
                </c:pt>
                <c:pt idx="10">
                  <c:v>85</c:v>
                </c:pt>
                <c:pt idx="11">
                  <c:v>94</c:v>
                </c:pt>
                <c:pt idx="12">
                  <c:v>70</c:v>
                </c:pt>
                <c:pt idx="13">
                  <c:v>66</c:v>
                </c:pt>
                <c:pt idx="14">
                  <c:v>78</c:v>
                </c:pt>
                <c:pt idx="15">
                  <c:v>65</c:v>
                </c:pt>
                <c:pt idx="16">
                  <c:v>58</c:v>
                </c:pt>
                <c:pt idx="17">
                  <c:v>47</c:v>
                </c:pt>
                <c:pt idx="18">
                  <c:v>66</c:v>
                </c:pt>
                <c:pt idx="19">
                  <c:v>76</c:v>
                </c:pt>
                <c:pt idx="20">
                  <c:v>66</c:v>
                </c:pt>
                <c:pt idx="21">
                  <c:v>62</c:v>
                </c:pt>
                <c:pt idx="22">
                  <c:v>59</c:v>
                </c:pt>
                <c:pt idx="23">
                  <c:v>53</c:v>
                </c:pt>
                <c:pt idx="24">
                  <c:v>78</c:v>
                </c:pt>
                <c:pt idx="25">
                  <c:v>64</c:v>
                </c:pt>
              </c:numCache>
            </c:numRef>
          </c:yVal>
          <c:smooth val="0"/>
          <c:extLst>
            <c:ext xmlns:c16="http://schemas.microsoft.com/office/drawing/2014/chart" uri="{C3380CC4-5D6E-409C-BE32-E72D297353CC}">
              <c16:uniqueId val="{00000000-C08F-C146-B46A-C753262BB2EB}"/>
            </c:ext>
          </c:extLst>
        </c:ser>
        <c:ser>
          <c:idx val="1"/>
          <c:order val="1"/>
          <c:tx>
            <c:v>At All Institutions</c:v>
          </c:tx>
          <c:marker>
            <c:symbol val="none"/>
          </c:marker>
          <c:xVal>
            <c:numRef>
              <c:f>Data!$A$11:$A$36</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formatCode="0">
                  <c:v>2014</c:v>
                </c:pt>
                <c:pt idx="20" formatCode="0">
                  <c:v>2015</c:v>
                </c:pt>
                <c:pt idx="21" formatCode="0">
                  <c:v>2016</c:v>
                </c:pt>
                <c:pt idx="22" formatCode="0">
                  <c:v>2017</c:v>
                </c:pt>
                <c:pt idx="23" formatCode="0">
                  <c:v>2018</c:v>
                </c:pt>
                <c:pt idx="24" formatCode="0">
                  <c:v>2019</c:v>
                </c:pt>
                <c:pt idx="25" formatCode="0">
                  <c:v>2020</c:v>
                </c:pt>
              </c:numCache>
            </c:numRef>
          </c:xVal>
          <c:yVal>
            <c:numRef>
              <c:f>Data!$H$11:$H$36</c:f>
              <c:numCache>
                <c:formatCode>#,##0</c:formatCode>
                <c:ptCount val="26"/>
                <c:pt idx="0">
                  <c:v>182</c:v>
                </c:pt>
                <c:pt idx="1">
                  <c:v>186</c:v>
                </c:pt>
                <c:pt idx="2">
                  <c:v>158</c:v>
                </c:pt>
                <c:pt idx="3">
                  <c:v>188</c:v>
                </c:pt>
                <c:pt idx="4">
                  <c:v>163</c:v>
                </c:pt>
                <c:pt idx="5">
                  <c:v>161</c:v>
                </c:pt>
                <c:pt idx="6">
                  <c:v>146</c:v>
                </c:pt>
                <c:pt idx="7">
                  <c:v>200</c:v>
                </c:pt>
                <c:pt idx="8">
                  <c:v>158</c:v>
                </c:pt>
                <c:pt idx="9">
                  <c:v>181</c:v>
                </c:pt>
                <c:pt idx="10">
                  <c:v>178</c:v>
                </c:pt>
                <c:pt idx="11">
                  <c:v>193</c:v>
                </c:pt>
                <c:pt idx="12">
                  <c:v>183</c:v>
                </c:pt>
                <c:pt idx="13">
                  <c:v>161</c:v>
                </c:pt>
                <c:pt idx="14">
                  <c:v>171</c:v>
                </c:pt>
                <c:pt idx="15">
                  <c:v>158</c:v>
                </c:pt>
                <c:pt idx="16">
                  <c:v>166</c:v>
                </c:pt>
                <c:pt idx="17">
                  <c:v>159</c:v>
                </c:pt>
                <c:pt idx="18">
                  <c:v>169</c:v>
                </c:pt>
                <c:pt idx="19">
                  <c:v>219</c:v>
                </c:pt>
                <c:pt idx="20">
                  <c:v>195</c:v>
                </c:pt>
                <c:pt idx="21">
                  <c:v>251</c:v>
                </c:pt>
                <c:pt idx="22">
                  <c:v>264</c:v>
                </c:pt>
                <c:pt idx="23">
                  <c:v>253</c:v>
                </c:pt>
                <c:pt idx="24">
                  <c:v>315</c:v>
                </c:pt>
                <c:pt idx="25">
                  <c:v>292</c:v>
                </c:pt>
              </c:numCache>
            </c:numRef>
          </c:yVal>
          <c:smooth val="0"/>
          <c:extLst>
            <c:ext xmlns:c16="http://schemas.microsoft.com/office/drawing/2014/chart" uri="{C3380CC4-5D6E-409C-BE32-E72D297353CC}">
              <c16:uniqueId val="{00000001-C08F-C146-B46A-C753262BB2EB}"/>
            </c:ext>
          </c:extLst>
        </c:ser>
        <c:dLbls>
          <c:showLegendKey val="0"/>
          <c:showVal val="0"/>
          <c:showCatName val="0"/>
          <c:showSerName val="0"/>
          <c:showPercent val="0"/>
          <c:showBubbleSize val="0"/>
        </c:dLbls>
        <c:axId val="-2138903544"/>
        <c:axId val="-2138492920"/>
      </c:scatterChart>
      <c:valAx>
        <c:axId val="-2138903544"/>
        <c:scaling>
          <c:orientation val="minMax"/>
          <c:max val="2020"/>
          <c:min val="1995"/>
        </c:scaling>
        <c:delete val="0"/>
        <c:axPos val="b"/>
        <c:majorGridlines>
          <c:spPr>
            <a:ln>
              <a:solidFill>
                <a:schemeClr val="tx1"/>
              </a:solidFill>
              <a:prstDash val="sysDot"/>
            </a:ln>
          </c:spPr>
        </c:majorGridlines>
        <c:numFmt formatCode="General" sourceLinked="1"/>
        <c:majorTickMark val="in"/>
        <c:minorTickMark val="none"/>
        <c:tickLblPos val="nextTo"/>
        <c:spPr>
          <a:ln>
            <a:solidFill>
              <a:schemeClr val="tx1"/>
            </a:solidFill>
          </a:ln>
        </c:spPr>
        <c:crossAx val="-2138492920"/>
        <c:crosses val="autoZero"/>
        <c:crossBetween val="midCat"/>
        <c:majorUnit val="5"/>
      </c:valAx>
      <c:valAx>
        <c:axId val="-2138492920"/>
        <c:scaling>
          <c:orientation val="minMax"/>
        </c:scaling>
        <c:delete val="0"/>
        <c:axPos val="l"/>
        <c:majorGridlines>
          <c:spPr>
            <a:ln>
              <a:solidFill>
                <a:schemeClr val="tx1"/>
              </a:solidFill>
              <a:prstDash val="sysDot"/>
            </a:ln>
          </c:spPr>
        </c:majorGridlines>
        <c:numFmt formatCode="#,##0" sourceLinked="0"/>
        <c:majorTickMark val="in"/>
        <c:minorTickMark val="none"/>
        <c:tickLblPos val="nextTo"/>
        <c:spPr>
          <a:ln>
            <a:solidFill>
              <a:schemeClr val="tx1"/>
            </a:solidFill>
          </a:ln>
        </c:spPr>
        <c:crossAx val="-2138903544"/>
        <c:crosses val="autoZero"/>
        <c:crossBetween val="midCat"/>
      </c:valAx>
      <c:spPr>
        <a:ln>
          <a:solidFill>
            <a:schemeClr val="tx1"/>
          </a:solidFill>
          <a:prstDash val="solid"/>
        </a:ln>
      </c:spPr>
    </c:plotArea>
    <c:legend>
      <c:legendPos val="l"/>
      <c:layout>
        <c:manualLayout>
          <c:xMode val="edge"/>
          <c:yMode val="edge"/>
          <c:x val="9.4793578979423157E-2"/>
          <c:y val="0.2069324743497972"/>
          <c:w val="0.2092405490059599"/>
          <c:h val="8.6782152230971132E-2"/>
        </c:manualLayout>
      </c:layout>
      <c:overlay val="1"/>
      <c:spPr>
        <a:solidFill>
          <a:schemeClr val="bg1"/>
        </a:solidFill>
        <a:ln>
          <a:solidFill>
            <a:schemeClr val="bg1">
              <a:lumMod val="75000"/>
            </a:schemeClr>
          </a:solidFill>
        </a:ln>
      </c:spPr>
      <c:txPr>
        <a:bodyPr/>
        <a:lstStyle/>
        <a:p>
          <a:pPr>
            <a:defRPr sz="1400"/>
          </a:pPr>
          <a:endParaRPr lang="en-US"/>
        </a:p>
      </c:txPr>
    </c:legend>
    <c:plotVisOnly val="1"/>
    <c:dispBlanksAs val="gap"/>
    <c:showDLblsOverMax val="0"/>
  </c:chart>
  <c:spPr>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951E65D-46A8-452D-A166-4C5283AFF888}">
  <sheetPr/>
  <sheetViews>
    <sheetView tabSelected="1" workbookViewId="0"/>
  </sheetViews>
  <pageMargins left="0.25" right="0.25" top="0.75" bottom="0.75" header="0.3" footer="0.3"/>
  <pageSetup orientation="landscape" horizontalDpi="0"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9194800" cy="6286500"/>
    <xdr:graphicFrame macro="">
      <xdr:nvGraphicFramePr>
        <xdr:cNvPr id="2" name="Chart 1">
          <a:extLst>
            <a:ext uri="{FF2B5EF4-FFF2-40B4-BE49-F238E27FC236}">
              <a16:creationId xmlns:a16="http://schemas.microsoft.com/office/drawing/2014/main" id="{E6A1AC5D-26C7-401B-ADEA-BCFECCF15E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0.01681</cdr:x>
      <cdr:y>0.93333</cdr:y>
    </cdr:from>
    <cdr:to>
      <cdr:x>0.61493</cdr:x>
      <cdr:y>0.98586</cdr:y>
    </cdr:to>
    <cdr:sp macro="" textlink="">
      <cdr:nvSpPr>
        <cdr:cNvPr id="3" name="Rectangle 2"/>
        <cdr:cNvSpPr/>
      </cdr:nvSpPr>
      <cdr:spPr>
        <a:xfrm xmlns:a="http://schemas.openxmlformats.org/drawingml/2006/main">
          <a:off x="145771" y="5867400"/>
          <a:ext cx="5188229" cy="330200"/>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aseline="0">
              <a:solidFill>
                <a:schemeClr val="tx1"/>
              </a:solidFill>
              <a:latin typeface="Arial"/>
              <a:cs typeface="Arial"/>
            </a:rPr>
            <a:t>*HBCUs = Historically Black Colleges and Universities</a:t>
          </a:r>
        </a:p>
      </cdr:txBody>
    </cdr:sp>
  </cdr:relSizeAnchor>
  <cdr:relSizeAnchor xmlns:cdr="http://schemas.openxmlformats.org/drawingml/2006/chartDrawing">
    <cdr:from>
      <cdr:x>0.52475</cdr:x>
      <cdr:y>0.95246</cdr:y>
    </cdr:from>
    <cdr:to>
      <cdr:x>1</cdr:x>
      <cdr:y>1</cdr:y>
    </cdr:to>
    <cdr:sp macro="" textlink="">
      <cdr:nvSpPr>
        <cdr:cNvPr id="4" name="Rectangle 3"/>
        <cdr:cNvSpPr/>
      </cdr:nvSpPr>
      <cdr:spPr>
        <a:xfrm xmlns:a="http://schemas.openxmlformats.org/drawingml/2006/main">
          <a:off x="4500812" y="5555076"/>
          <a:ext cx="4076202" cy="27729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0.13909</cdr:x>
      <cdr:y>0.03636</cdr:y>
    </cdr:from>
    <cdr:to>
      <cdr:x>0.24799</cdr:x>
      <cdr:y>0.16768</cdr:y>
    </cdr:to>
    <cdr:pic>
      <cdr:nvPicPr>
        <cdr:cNvPr id="6" name="Picture 5">
          <a:extLst xmlns:a="http://schemas.openxmlformats.org/drawingml/2006/main">
            <a:ext uri="{FF2B5EF4-FFF2-40B4-BE49-F238E27FC236}">
              <a16:creationId xmlns:a16="http://schemas.microsoft.com/office/drawing/2014/main" id="{699ADE71-12D2-FC4D-9775-34D8BCE8DA3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78905" y="228577"/>
          <a:ext cx="1001313" cy="825543"/>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J92"/>
  <sheetViews>
    <sheetView showRuler="0" zoomScaleNormal="100" zoomScalePageLayoutView="125" workbookViewId="0"/>
  </sheetViews>
  <sheetFormatPr baseColWidth="10" defaultColWidth="8.83203125" defaultRowHeight="13" x14ac:dyDescent="0.15"/>
  <cols>
    <col min="1" max="1" width="9" customWidth="1"/>
    <col min="2" max="4" width="20" customWidth="1"/>
    <col min="5" max="5" width="1.1640625" customWidth="1"/>
    <col min="6" max="8" width="20" customWidth="1"/>
    <col min="9" max="9" width="1.1640625" customWidth="1"/>
    <col min="10" max="10" width="16.33203125" customWidth="1"/>
  </cols>
  <sheetData>
    <row r="2" spans="1:10" x14ac:dyDescent="0.15">
      <c r="A2" s="5" t="s">
        <v>0</v>
      </c>
      <c r="B2" s="5"/>
      <c r="C2" s="5"/>
    </row>
    <row r="3" spans="1:10" x14ac:dyDescent="0.15">
      <c r="A3" s="29" t="s">
        <v>65</v>
      </c>
      <c r="B3" s="5"/>
      <c r="C3" s="5"/>
    </row>
    <row r="4" spans="1:10" x14ac:dyDescent="0.15">
      <c r="A4" s="5" t="s">
        <v>1</v>
      </c>
      <c r="B4" s="5"/>
      <c r="C4" s="5"/>
    </row>
    <row r="5" spans="1:10" x14ac:dyDescent="0.15">
      <c r="A5" s="5" t="s">
        <v>9</v>
      </c>
      <c r="B5" s="5"/>
      <c r="C5" s="5"/>
    </row>
    <row r="6" spans="1:10" x14ac:dyDescent="0.15">
      <c r="A6" s="33" t="s">
        <v>2</v>
      </c>
      <c r="B6" s="5"/>
      <c r="C6" s="5"/>
    </row>
    <row r="7" spans="1:10" x14ac:dyDescent="0.15">
      <c r="A7" s="6"/>
      <c r="B7" s="6"/>
      <c r="C7" s="6"/>
    </row>
    <row r="8" spans="1:10" ht="56" customHeight="1" x14ac:dyDescent="0.15">
      <c r="A8" s="17"/>
      <c r="B8" s="34" t="s">
        <v>67</v>
      </c>
      <c r="C8" s="34"/>
      <c r="D8" s="34"/>
      <c r="E8" s="26"/>
      <c r="F8" s="34" t="s">
        <v>68</v>
      </c>
      <c r="G8" s="34"/>
      <c r="H8" s="34"/>
      <c r="I8" s="26"/>
      <c r="J8" s="35" t="s">
        <v>66</v>
      </c>
    </row>
    <row r="9" spans="1:10" ht="70" x14ac:dyDescent="0.15">
      <c r="A9" s="17" t="s">
        <v>3</v>
      </c>
      <c r="B9" s="17" t="s">
        <v>10</v>
      </c>
      <c r="C9" s="17" t="s">
        <v>11</v>
      </c>
      <c r="D9" s="18" t="s">
        <v>7</v>
      </c>
      <c r="E9" s="27"/>
      <c r="F9" s="17" t="s">
        <v>4</v>
      </c>
      <c r="G9" s="17" t="s">
        <v>5</v>
      </c>
      <c r="H9" s="18" t="s">
        <v>7</v>
      </c>
      <c r="I9" s="27"/>
      <c r="J9" s="36"/>
    </row>
    <row r="10" spans="1:10" x14ac:dyDescent="0.15">
      <c r="A10" s="19" t="s">
        <v>6</v>
      </c>
      <c r="B10" s="20" t="s">
        <v>3</v>
      </c>
      <c r="C10" s="20" t="s">
        <v>3</v>
      </c>
      <c r="D10" s="21"/>
      <c r="E10" s="27"/>
      <c r="F10" s="20" t="s">
        <v>3</v>
      </c>
      <c r="G10" s="20" t="s">
        <v>3</v>
      </c>
      <c r="H10" s="21"/>
      <c r="I10" s="27"/>
      <c r="J10" s="21"/>
    </row>
    <row r="11" spans="1:10" x14ac:dyDescent="0.15">
      <c r="A11" s="31">
        <v>1995</v>
      </c>
      <c r="B11" s="22">
        <v>94</v>
      </c>
      <c r="C11" s="21"/>
      <c r="D11" s="22">
        <f>B11+C11</f>
        <v>94</v>
      </c>
      <c r="E11" s="27"/>
      <c r="F11" s="23">
        <v>182</v>
      </c>
      <c r="G11" s="24"/>
      <c r="H11" s="22">
        <f>F11+G11</f>
        <v>182</v>
      </c>
      <c r="I11" s="27"/>
      <c r="J11" s="30">
        <f>D11/H11</f>
        <v>0.51648351648351654</v>
      </c>
    </row>
    <row r="12" spans="1:10" x14ac:dyDescent="0.15">
      <c r="A12" s="31">
        <v>1996</v>
      </c>
      <c r="B12" s="22">
        <v>116</v>
      </c>
      <c r="C12" s="21"/>
      <c r="D12" s="22">
        <f t="shared" ref="D12:D33" si="0">B12+C12</f>
        <v>116</v>
      </c>
      <c r="E12" s="27"/>
      <c r="F12" s="23">
        <v>186</v>
      </c>
      <c r="G12" s="24"/>
      <c r="H12" s="22">
        <f t="shared" ref="H12:H33" si="1">F12+G12</f>
        <v>186</v>
      </c>
      <c r="I12" s="27"/>
      <c r="J12" s="30">
        <f t="shared" ref="J12:J33" si="2">D12/H12</f>
        <v>0.62365591397849462</v>
      </c>
    </row>
    <row r="13" spans="1:10" x14ac:dyDescent="0.15">
      <c r="A13" s="31">
        <v>1997</v>
      </c>
      <c r="B13" s="22">
        <v>87</v>
      </c>
      <c r="C13" s="21"/>
      <c r="D13" s="22">
        <f t="shared" si="0"/>
        <v>87</v>
      </c>
      <c r="E13" s="27"/>
      <c r="F13" s="23">
        <v>158</v>
      </c>
      <c r="G13" s="24"/>
      <c r="H13" s="22">
        <f t="shared" si="1"/>
        <v>158</v>
      </c>
      <c r="I13" s="27"/>
      <c r="J13" s="30">
        <f t="shared" si="2"/>
        <v>0.55063291139240511</v>
      </c>
    </row>
    <row r="14" spans="1:10" x14ac:dyDescent="0.15">
      <c r="A14" s="31">
        <v>1998</v>
      </c>
      <c r="B14" s="22">
        <v>94</v>
      </c>
      <c r="C14" s="21"/>
      <c r="D14" s="22">
        <f t="shared" si="0"/>
        <v>94</v>
      </c>
      <c r="E14" s="27"/>
      <c r="F14" s="23">
        <v>188</v>
      </c>
      <c r="G14" s="24"/>
      <c r="H14" s="22">
        <f t="shared" si="1"/>
        <v>188</v>
      </c>
      <c r="I14" s="27"/>
      <c r="J14" s="30">
        <f t="shared" si="2"/>
        <v>0.5</v>
      </c>
    </row>
    <row r="15" spans="1:10" x14ac:dyDescent="0.15">
      <c r="A15" s="31">
        <v>1999</v>
      </c>
      <c r="B15" s="22">
        <v>97</v>
      </c>
      <c r="C15" s="21"/>
      <c r="D15" s="22">
        <f t="shared" si="0"/>
        <v>97</v>
      </c>
      <c r="E15" s="27"/>
      <c r="F15" s="23">
        <v>163</v>
      </c>
      <c r="G15" s="24"/>
      <c r="H15" s="22">
        <f t="shared" si="1"/>
        <v>163</v>
      </c>
      <c r="I15" s="27"/>
      <c r="J15" s="30">
        <f t="shared" si="2"/>
        <v>0.59509202453987731</v>
      </c>
    </row>
    <row r="16" spans="1:10" x14ac:dyDescent="0.15">
      <c r="A16" s="31">
        <v>2000</v>
      </c>
      <c r="B16" s="22">
        <v>97</v>
      </c>
      <c r="C16" s="21"/>
      <c r="D16" s="22">
        <f t="shared" si="0"/>
        <v>97</v>
      </c>
      <c r="E16" s="27"/>
      <c r="F16" s="23">
        <v>161</v>
      </c>
      <c r="G16" s="24"/>
      <c r="H16" s="22">
        <f t="shared" si="1"/>
        <v>161</v>
      </c>
      <c r="I16" s="27"/>
      <c r="J16" s="30">
        <f t="shared" si="2"/>
        <v>0.60248447204968947</v>
      </c>
    </row>
    <row r="17" spans="1:10" x14ac:dyDescent="0.15">
      <c r="A17" s="31">
        <v>2001</v>
      </c>
      <c r="B17" s="22">
        <v>89</v>
      </c>
      <c r="C17" s="22">
        <v>2</v>
      </c>
      <c r="D17" s="22">
        <f t="shared" si="0"/>
        <v>91</v>
      </c>
      <c r="E17" s="27"/>
      <c r="F17" s="23">
        <v>141</v>
      </c>
      <c r="G17" s="23">
        <v>5</v>
      </c>
      <c r="H17" s="22">
        <f t="shared" si="1"/>
        <v>146</v>
      </c>
      <c r="I17" s="27"/>
      <c r="J17" s="30">
        <f t="shared" si="2"/>
        <v>0.62328767123287676</v>
      </c>
    </row>
    <row r="18" spans="1:10" x14ac:dyDescent="0.15">
      <c r="A18" s="31">
        <v>2002</v>
      </c>
      <c r="B18" s="22">
        <v>108</v>
      </c>
      <c r="C18" s="21"/>
      <c r="D18" s="22">
        <f t="shared" si="0"/>
        <v>108</v>
      </c>
      <c r="E18" s="27"/>
      <c r="F18" s="23">
        <v>193</v>
      </c>
      <c r="G18" s="23">
        <v>7</v>
      </c>
      <c r="H18" s="22">
        <f t="shared" si="1"/>
        <v>200</v>
      </c>
      <c r="I18" s="27"/>
      <c r="J18" s="30">
        <f t="shared" si="2"/>
        <v>0.54</v>
      </c>
    </row>
    <row r="19" spans="1:10" x14ac:dyDescent="0.15">
      <c r="A19" s="31">
        <v>2003</v>
      </c>
      <c r="B19" s="22">
        <v>70</v>
      </c>
      <c r="C19" s="22">
        <v>1</v>
      </c>
      <c r="D19" s="22">
        <f t="shared" si="0"/>
        <v>71</v>
      </c>
      <c r="E19" s="27"/>
      <c r="F19" s="23">
        <v>152</v>
      </c>
      <c r="G19" s="23">
        <v>6</v>
      </c>
      <c r="H19" s="22">
        <f t="shared" si="1"/>
        <v>158</v>
      </c>
      <c r="I19" s="27"/>
      <c r="J19" s="30">
        <f t="shared" si="2"/>
        <v>0.44936708860759494</v>
      </c>
    </row>
    <row r="20" spans="1:10" x14ac:dyDescent="0.15">
      <c r="A20" s="31">
        <v>2004</v>
      </c>
      <c r="B20" s="22">
        <v>84</v>
      </c>
      <c r="C20" s="22">
        <v>3</v>
      </c>
      <c r="D20" s="22">
        <f t="shared" si="0"/>
        <v>87</v>
      </c>
      <c r="E20" s="27"/>
      <c r="F20" s="23">
        <v>173</v>
      </c>
      <c r="G20" s="23">
        <v>8</v>
      </c>
      <c r="H20" s="22">
        <f t="shared" si="1"/>
        <v>181</v>
      </c>
      <c r="I20" s="27"/>
      <c r="J20" s="30">
        <f t="shared" si="2"/>
        <v>0.48066298342541436</v>
      </c>
    </row>
    <row r="21" spans="1:10" x14ac:dyDescent="0.15">
      <c r="A21" s="31">
        <v>2005</v>
      </c>
      <c r="B21" s="22">
        <v>84</v>
      </c>
      <c r="C21" s="22">
        <v>1</v>
      </c>
      <c r="D21" s="22">
        <f t="shared" si="0"/>
        <v>85</v>
      </c>
      <c r="E21" s="27"/>
      <c r="F21" s="23">
        <v>174</v>
      </c>
      <c r="G21" s="23">
        <v>4</v>
      </c>
      <c r="H21" s="22">
        <f t="shared" si="1"/>
        <v>178</v>
      </c>
      <c r="I21" s="27"/>
      <c r="J21" s="30">
        <f t="shared" si="2"/>
        <v>0.47752808988764045</v>
      </c>
    </row>
    <row r="22" spans="1:10" x14ac:dyDescent="0.15">
      <c r="A22" s="31">
        <v>2006</v>
      </c>
      <c r="B22" s="22">
        <v>93</v>
      </c>
      <c r="C22" s="22">
        <v>1</v>
      </c>
      <c r="D22" s="22">
        <f t="shared" si="0"/>
        <v>94</v>
      </c>
      <c r="E22" s="27"/>
      <c r="F22" s="23">
        <v>186</v>
      </c>
      <c r="G22" s="23">
        <v>7</v>
      </c>
      <c r="H22" s="22">
        <f t="shared" si="1"/>
        <v>193</v>
      </c>
      <c r="I22" s="27"/>
      <c r="J22" s="30">
        <f t="shared" si="2"/>
        <v>0.48704663212435234</v>
      </c>
    </row>
    <row r="23" spans="1:10" x14ac:dyDescent="0.15">
      <c r="A23" s="31">
        <v>2007</v>
      </c>
      <c r="B23" s="22">
        <v>70</v>
      </c>
      <c r="C23" s="21"/>
      <c r="D23" s="22">
        <f t="shared" si="0"/>
        <v>70</v>
      </c>
      <c r="E23" s="27"/>
      <c r="F23" s="23">
        <v>175</v>
      </c>
      <c r="G23" s="23">
        <v>8</v>
      </c>
      <c r="H23" s="22">
        <f t="shared" si="1"/>
        <v>183</v>
      </c>
      <c r="I23" s="27"/>
      <c r="J23" s="30">
        <f t="shared" si="2"/>
        <v>0.38251366120218577</v>
      </c>
    </row>
    <row r="24" spans="1:10" x14ac:dyDescent="0.15">
      <c r="A24" s="31">
        <v>2008</v>
      </c>
      <c r="B24" s="22">
        <v>64</v>
      </c>
      <c r="C24" s="22">
        <v>2</v>
      </c>
      <c r="D24" s="22">
        <f t="shared" si="0"/>
        <v>66</v>
      </c>
      <c r="E24" s="27"/>
      <c r="F24" s="23">
        <v>155</v>
      </c>
      <c r="G24" s="23">
        <v>6</v>
      </c>
      <c r="H24" s="22">
        <f t="shared" si="1"/>
        <v>161</v>
      </c>
      <c r="I24" s="27"/>
      <c r="J24" s="30">
        <f t="shared" si="2"/>
        <v>0.40993788819875776</v>
      </c>
    </row>
    <row r="25" spans="1:10" x14ac:dyDescent="0.15">
      <c r="A25" s="31">
        <v>2009</v>
      </c>
      <c r="B25" s="22">
        <v>77</v>
      </c>
      <c r="C25" s="22">
        <v>1</v>
      </c>
      <c r="D25" s="22">
        <f t="shared" si="0"/>
        <v>78</v>
      </c>
      <c r="E25" s="27"/>
      <c r="F25" s="23">
        <v>159</v>
      </c>
      <c r="G25" s="23">
        <v>12</v>
      </c>
      <c r="H25" s="22">
        <f t="shared" si="1"/>
        <v>171</v>
      </c>
      <c r="I25" s="27"/>
      <c r="J25" s="30">
        <f t="shared" si="2"/>
        <v>0.45614035087719296</v>
      </c>
    </row>
    <row r="26" spans="1:10" x14ac:dyDescent="0.15">
      <c r="A26" s="31">
        <v>2010</v>
      </c>
      <c r="B26" s="22">
        <v>65</v>
      </c>
      <c r="C26" s="21"/>
      <c r="D26" s="22">
        <f t="shared" si="0"/>
        <v>65</v>
      </c>
      <c r="E26" s="27"/>
      <c r="F26" s="23">
        <v>152</v>
      </c>
      <c r="G26" s="23">
        <v>6</v>
      </c>
      <c r="H26" s="22">
        <f t="shared" si="1"/>
        <v>158</v>
      </c>
      <c r="I26" s="27"/>
      <c r="J26" s="30">
        <f t="shared" si="2"/>
        <v>0.41139240506329117</v>
      </c>
    </row>
    <row r="27" spans="1:10" x14ac:dyDescent="0.15">
      <c r="A27" s="31">
        <v>2011</v>
      </c>
      <c r="B27" s="22">
        <v>54</v>
      </c>
      <c r="C27" s="22">
        <v>4</v>
      </c>
      <c r="D27" s="22">
        <f t="shared" si="0"/>
        <v>58</v>
      </c>
      <c r="E27" s="27"/>
      <c r="F27" s="23">
        <v>156</v>
      </c>
      <c r="G27" s="23">
        <v>10</v>
      </c>
      <c r="H27" s="22">
        <f t="shared" si="1"/>
        <v>166</v>
      </c>
      <c r="I27" s="27"/>
      <c r="J27" s="30">
        <f t="shared" si="2"/>
        <v>0.3493975903614458</v>
      </c>
    </row>
    <row r="28" spans="1:10" x14ac:dyDescent="0.15">
      <c r="A28" s="31">
        <v>2012</v>
      </c>
      <c r="B28" s="22">
        <v>47</v>
      </c>
      <c r="C28" s="21"/>
      <c r="D28" s="22">
        <f t="shared" si="0"/>
        <v>47</v>
      </c>
      <c r="E28" s="27"/>
      <c r="F28" s="23">
        <v>153</v>
      </c>
      <c r="G28" s="23">
        <v>6</v>
      </c>
      <c r="H28" s="22">
        <f t="shared" si="1"/>
        <v>159</v>
      </c>
      <c r="I28" s="27"/>
      <c r="J28" s="30">
        <f t="shared" si="2"/>
        <v>0.29559748427672955</v>
      </c>
    </row>
    <row r="29" spans="1:10" x14ac:dyDescent="0.15">
      <c r="A29" s="31">
        <v>2013</v>
      </c>
      <c r="B29" s="22">
        <v>65</v>
      </c>
      <c r="C29" s="22">
        <v>1</v>
      </c>
      <c r="D29" s="22">
        <f t="shared" si="0"/>
        <v>66</v>
      </c>
      <c r="E29" s="27"/>
      <c r="F29" s="23">
        <v>164</v>
      </c>
      <c r="G29" s="23">
        <v>5</v>
      </c>
      <c r="H29" s="22">
        <f t="shared" si="1"/>
        <v>169</v>
      </c>
      <c r="I29" s="27"/>
      <c r="J29" s="30">
        <f t="shared" si="2"/>
        <v>0.39053254437869822</v>
      </c>
    </row>
    <row r="30" spans="1:10" x14ac:dyDescent="0.15">
      <c r="A30" s="32">
        <v>2014</v>
      </c>
      <c r="B30" s="22">
        <v>76</v>
      </c>
      <c r="C30" s="21"/>
      <c r="D30" s="22">
        <f t="shared" si="0"/>
        <v>76</v>
      </c>
      <c r="E30" s="27"/>
      <c r="F30" s="23">
        <v>212</v>
      </c>
      <c r="G30" s="23">
        <v>7</v>
      </c>
      <c r="H30" s="22">
        <f t="shared" si="1"/>
        <v>219</v>
      </c>
      <c r="I30" s="27"/>
      <c r="J30" s="30">
        <f t="shared" si="2"/>
        <v>0.34703196347031962</v>
      </c>
    </row>
    <row r="31" spans="1:10" x14ac:dyDescent="0.15">
      <c r="A31" s="32">
        <v>2015</v>
      </c>
      <c r="B31" s="22">
        <v>66</v>
      </c>
      <c r="C31" s="21"/>
      <c r="D31" s="22">
        <f t="shared" si="0"/>
        <v>66</v>
      </c>
      <c r="E31" s="27"/>
      <c r="F31" s="23">
        <v>191</v>
      </c>
      <c r="G31" s="23">
        <v>4</v>
      </c>
      <c r="H31" s="22">
        <f t="shared" si="1"/>
        <v>195</v>
      </c>
      <c r="I31" s="27"/>
      <c r="J31" s="30">
        <f t="shared" si="2"/>
        <v>0.33846153846153848</v>
      </c>
    </row>
    <row r="32" spans="1:10" x14ac:dyDescent="0.15">
      <c r="A32" s="32">
        <v>2016</v>
      </c>
      <c r="B32" s="25">
        <v>62</v>
      </c>
      <c r="C32" s="25"/>
      <c r="D32" s="22">
        <f t="shared" si="0"/>
        <v>62</v>
      </c>
      <c r="E32" s="27"/>
      <c r="F32" s="23">
        <v>251</v>
      </c>
      <c r="G32" s="23"/>
      <c r="H32" s="22">
        <f t="shared" si="1"/>
        <v>251</v>
      </c>
      <c r="I32" s="27"/>
      <c r="J32" s="30">
        <f t="shared" si="2"/>
        <v>0.24701195219123506</v>
      </c>
    </row>
    <row r="33" spans="1:10" x14ac:dyDescent="0.15">
      <c r="A33" s="32">
        <v>2017</v>
      </c>
      <c r="B33" s="25">
        <v>59</v>
      </c>
      <c r="C33" s="25"/>
      <c r="D33" s="22">
        <f t="shared" si="0"/>
        <v>59</v>
      </c>
      <c r="E33" s="28"/>
      <c r="F33" s="23">
        <v>264</v>
      </c>
      <c r="G33" s="23"/>
      <c r="H33" s="22">
        <f t="shared" si="1"/>
        <v>264</v>
      </c>
      <c r="I33" s="28"/>
      <c r="J33" s="30">
        <f t="shared" si="2"/>
        <v>0.22348484848484848</v>
      </c>
    </row>
    <row r="34" spans="1:10" x14ac:dyDescent="0.15">
      <c r="A34" s="32">
        <v>2018</v>
      </c>
      <c r="B34" s="25">
        <v>53</v>
      </c>
      <c r="C34" s="25"/>
      <c r="D34" s="22">
        <f t="shared" ref="D34:D36" si="3">B34+C34</f>
        <v>53</v>
      </c>
      <c r="E34" s="28"/>
      <c r="F34" s="23">
        <v>253</v>
      </c>
      <c r="G34" s="23"/>
      <c r="H34" s="22">
        <f t="shared" ref="H34:H36" si="4">F34+G34</f>
        <v>253</v>
      </c>
      <c r="I34" s="28"/>
      <c r="J34" s="30">
        <f t="shared" ref="J34:J36" si="5">D34/H34</f>
        <v>0.20948616600790515</v>
      </c>
    </row>
    <row r="35" spans="1:10" x14ac:dyDescent="0.15">
      <c r="A35" s="32">
        <v>2019</v>
      </c>
      <c r="B35" s="25">
        <v>78</v>
      </c>
      <c r="C35" s="25"/>
      <c r="D35" s="22">
        <f t="shared" si="3"/>
        <v>78</v>
      </c>
      <c r="E35" s="28"/>
      <c r="F35" s="23">
        <v>315</v>
      </c>
      <c r="G35" s="23"/>
      <c r="H35" s="22">
        <f t="shared" si="4"/>
        <v>315</v>
      </c>
      <c r="I35" s="28"/>
      <c r="J35" s="30">
        <f t="shared" si="5"/>
        <v>0.24761904761904763</v>
      </c>
    </row>
    <row r="36" spans="1:10" x14ac:dyDescent="0.15">
      <c r="A36" s="32">
        <v>2020</v>
      </c>
      <c r="B36" s="25">
        <v>64</v>
      </c>
      <c r="C36" s="25"/>
      <c r="D36" s="22">
        <f t="shared" si="3"/>
        <v>64</v>
      </c>
      <c r="E36" s="28"/>
      <c r="F36" s="23">
        <v>292</v>
      </c>
      <c r="G36" s="23"/>
      <c r="H36" s="22">
        <f t="shared" si="4"/>
        <v>292</v>
      </c>
      <c r="I36" s="28"/>
      <c r="J36" s="30">
        <f t="shared" si="5"/>
        <v>0.21917808219178081</v>
      </c>
    </row>
    <row r="37" spans="1:10" x14ac:dyDescent="0.15">
      <c r="A37" s="1" t="s">
        <v>8</v>
      </c>
    </row>
    <row r="43" spans="1:10" x14ac:dyDescent="0.15">
      <c r="A43" s="8"/>
      <c r="B43" s="9"/>
      <c r="C43" s="8"/>
      <c r="D43" s="8"/>
      <c r="E43" s="8"/>
      <c r="F43" s="8"/>
      <c r="G43" s="8"/>
      <c r="H43" s="8"/>
      <c r="I43" s="8"/>
      <c r="J43" s="8"/>
    </row>
    <row r="44" spans="1:10" x14ac:dyDescent="0.15">
      <c r="A44" s="8"/>
      <c r="B44" s="8"/>
      <c r="C44" s="8"/>
      <c r="D44" s="8"/>
      <c r="E44" s="8"/>
      <c r="F44" s="8"/>
      <c r="G44" s="8"/>
      <c r="H44" s="8"/>
      <c r="I44" s="8"/>
      <c r="J44" s="8"/>
    </row>
    <row r="45" spans="1:10" x14ac:dyDescent="0.15">
      <c r="A45" s="10"/>
      <c r="B45" s="10"/>
      <c r="C45" s="10"/>
      <c r="D45" s="8"/>
      <c r="E45" s="8"/>
      <c r="F45" s="8"/>
      <c r="G45" s="8"/>
      <c r="H45" s="8"/>
      <c r="I45" s="8"/>
      <c r="J45" s="8"/>
    </row>
    <row r="46" spans="1:10" x14ac:dyDescent="0.15">
      <c r="A46" s="11"/>
      <c r="B46" s="10"/>
      <c r="C46" s="10"/>
      <c r="D46" s="8"/>
      <c r="E46" s="8"/>
      <c r="F46" s="8"/>
      <c r="G46" s="8"/>
      <c r="H46" s="8"/>
      <c r="I46" s="8"/>
      <c r="J46" s="8"/>
    </row>
    <row r="47" spans="1:10" x14ac:dyDescent="0.15">
      <c r="A47" s="10"/>
      <c r="B47" s="10"/>
      <c r="C47" s="10"/>
      <c r="D47" s="8"/>
      <c r="E47" s="8"/>
      <c r="F47" s="8"/>
      <c r="G47" s="8"/>
      <c r="H47" s="8"/>
      <c r="I47" s="8"/>
      <c r="J47" s="8"/>
    </row>
    <row r="48" spans="1:10" x14ac:dyDescent="0.15">
      <c r="A48" s="10"/>
      <c r="B48" s="10"/>
      <c r="C48" s="10"/>
      <c r="D48" s="8"/>
      <c r="E48" s="8"/>
      <c r="F48" s="8"/>
      <c r="G48" s="8"/>
      <c r="H48" s="8"/>
      <c r="I48" s="8"/>
      <c r="J48" s="8"/>
    </row>
    <row r="49" spans="1:10" x14ac:dyDescent="0.15">
      <c r="A49" s="10"/>
      <c r="B49" s="10"/>
      <c r="C49" s="10"/>
      <c r="D49" s="8"/>
      <c r="E49" s="8"/>
      <c r="F49" s="8"/>
      <c r="G49" s="8"/>
      <c r="H49" s="8"/>
      <c r="I49" s="8"/>
      <c r="J49" s="8"/>
    </row>
    <row r="50" spans="1:10" x14ac:dyDescent="0.15">
      <c r="A50" s="12"/>
      <c r="B50" s="12"/>
      <c r="C50" s="12"/>
      <c r="D50" s="13"/>
      <c r="E50" s="13"/>
      <c r="F50" s="8"/>
      <c r="G50" s="8"/>
      <c r="H50" s="8"/>
      <c r="I50" s="13"/>
      <c r="J50" s="8"/>
    </row>
    <row r="51" spans="1:10" x14ac:dyDescent="0.15">
      <c r="A51" s="14"/>
      <c r="B51" s="10"/>
      <c r="C51" s="10"/>
      <c r="D51" s="8"/>
      <c r="E51" s="8"/>
      <c r="F51" s="8"/>
      <c r="G51" s="8"/>
      <c r="H51" s="8"/>
      <c r="I51" s="8"/>
      <c r="J51" s="8"/>
    </row>
    <row r="52" spans="1:10" x14ac:dyDescent="0.15">
      <c r="A52" s="15"/>
      <c r="B52" s="16"/>
      <c r="C52" s="8"/>
      <c r="D52" s="16"/>
      <c r="E52" s="16"/>
      <c r="F52" s="8"/>
      <c r="G52" s="8"/>
      <c r="H52" s="8"/>
      <c r="I52" s="16"/>
      <c r="J52" s="8"/>
    </row>
    <row r="53" spans="1:10" x14ac:dyDescent="0.15">
      <c r="A53" s="15"/>
      <c r="B53" s="16"/>
      <c r="C53" s="8"/>
      <c r="D53" s="16"/>
      <c r="E53" s="16"/>
      <c r="F53" s="8"/>
      <c r="G53" s="8"/>
      <c r="H53" s="8"/>
      <c r="I53" s="16"/>
      <c r="J53" s="8"/>
    </row>
    <row r="54" spans="1:10" x14ac:dyDescent="0.15">
      <c r="A54" s="15"/>
      <c r="B54" s="16"/>
      <c r="C54" s="8"/>
      <c r="D54" s="16"/>
      <c r="E54" s="16"/>
      <c r="F54" s="8"/>
      <c r="G54" s="8"/>
      <c r="H54" s="8"/>
      <c r="I54" s="16"/>
      <c r="J54" s="8"/>
    </row>
    <row r="55" spans="1:10" x14ac:dyDescent="0.15">
      <c r="A55" s="15"/>
      <c r="B55" s="16"/>
      <c r="C55" s="8"/>
      <c r="D55" s="16"/>
      <c r="E55" s="16"/>
      <c r="F55" s="8"/>
      <c r="G55" s="8"/>
      <c r="H55" s="8"/>
      <c r="I55" s="16"/>
      <c r="J55" s="8"/>
    </row>
    <row r="56" spans="1:10" x14ac:dyDescent="0.15">
      <c r="A56" s="15"/>
      <c r="B56" s="16"/>
      <c r="C56" s="8"/>
      <c r="D56" s="16"/>
      <c r="E56" s="16"/>
      <c r="F56" s="8"/>
      <c r="G56" s="8"/>
      <c r="H56" s="8"/>
      <c r="I56" s="16"/>
      <c r="J56" s="8"/>
    </row>
    <row r="57" spans="1:10" x14ac:dyDescent="0.15">
      <c r="A57" s="15"/>
      <c r="B57" s="16"/>
      <c r="C57" s="8"/>
      <c r="D57" s="16"/>
      <c r="E57" s="16"/>
      <c r="F57" s="8"/>
      <c r="G57" s="8"/>
      <c r="H57" s="8"/>
      <c r="I57" s="16"/>
      <c r="J57" s="8"/>
    </row>
    <row r="58" spans="1:10" x14ac:dyDescent="0.15">
      <c r="A58" s="15"/>
      <c r="B58" s="16"/>
      <c r="C58" s="16"/>
      <c r="D58" s="16"/>
      <c r="E58" s="16"/>
      <c r="F58" s="8"/>
      <c r="G58" s="8"/>
      <c r="H58" s="8"/>
      <c r="I58" s="16"/>
      <c r="J58" s="8"/>
    </row>
    <row r="59" spans="1:10" x14ac:dyDescent="0.15">
      <c r="A59" s="15"/>
      <c r="B59" s="16"/>
      <c r="C59" s="8"/>
      <c r="D59" s="16"/>
      <c r="E59" s="16"/>
      <c r="F59" s="8"/>
      <c r="G59" s="8"/>
      <c r="H59" s="8"/>
      <c r="I59" s="16"/>
      <c r="J59" s="8"/>
    </row>
    <row r="60" spans="1:10" x14ac:dyDescent="0.15">
      <c r="A60" s="15"/>
      <c r="B60" s="16"/>
      <c r="C60" s="8"/>
      <c r="D60" s="16"/>
      <c r="E60" s="16"/>
      <c r="F60" s="8"/>
      <c r="G60" s="8"/>
      <c r="H60" s="8"/>
      <c r="I60" s="16"/>
      <c r="J60" s="8"/>
    </row>
    <row r="61" spans="1:10" x14ac:dyDescent="0.15">
      <c r="A61" s="15"/>
      <c r="B61" s="16"/>
      <c r="C61" s="16"/>
      <c r="D61" s="16"/>
      <c r="E61" s="16"/>
      <c r="F61" s="8"/>
      <c r="G61" s="8"/>
      <c r="H61" s="8"/>
      <c r="I61" s="16"/>
      <c r="J61" s="8"/>
    </row>
    <row r="62" spans="1:10" x14ac:dyDescent="0.15">
      <c r="A62" s="15"/>
      <c r="B62" s="16"/>
      <c r="C62" s="16"/>
      <c r="D62" s="16"/>
      <c r="E62" s="16"/>
      <c r="F62" s="8"/>
      <c r="G62" s="8"/>
      <c r="H62" s="8"/>
      <c r="I62" s="16"/>
      <c r="J62" s="8"/>
    </row>
    <row r="63" spans="1:10" x14ac:dyDescent="0.15">
      <c r="A63" s="15"/>
      <c r="B63" s="16"/>
      <c r="C63" s="16"/>
      <c r="D63" s="16"/>
      <c r="E63" s="16"/>
      <c r="F63" s="8"/>
      <c r="G63" s="8"/>
      <c r="H63" s="8"/>
      <c r="I63" s="16"/>
      <c r="J63" s="8"/>
    </row>
    <row r="64" spans="1:10" x14ac:dyDescent="0.15">
      <c r="A64" s="15"/>
      <c r="B64" s="16"/>
      <c r="C64" s="16"/>
      <c r="D64" s="16"/>
      <c r="E64" s="16"/>
      <c r="F64" s="8"/>
      <c r="G64" s="8"/>
      <c r="H64" s="8"/>
      <c r="I64" s="16"/>
      <c r="J64" s="8"/>
    </row>
    <row r="65" spans="1:10" x14ac:dyDescent="0.15">
      <c r="A65" s="15"/>
      <c r="B65" s="16"/>
      <c r="C65" s="16"/>
      <c r="D65" s="16"/>
      <c r="E65" s="16"/>
      <c r="F65" s="8"/>
      <c r="G65" s="8"/>
      <c r="H65" s="8"/>
      <c r="I65" s="16"/>
      <c r="J65" s="8"/>
    </row>
    <row r="66" spans="1:10" x14ac:dyDescent="0.15">
      <c r="A66" s="15"/>
      <c r="B66" s="16"/>
      <c r="C66" s="16"/>
      <c r="D66" s="16"/>
      <c r="E66" s="16"/>
      <c r="F66" s="8"/>
      <c r="G66" s="8"/>
      <c r="H66" s="8"/>
      <c r="I66" s="16"/>
      <c r="J66" s="8"/>
    </row>
    <row r="67" spans="1:10" x14ac:dyDescent="0.15">
      <c r="A67" s="15"/>
      <c r="B67" s="16"/>
      <c r="C67" s="16"/>
      <c r="D67" s="16"/>
      <c r="E67" s="16"/>
      <c r="F67" s="8"/>
      <c r="G67" s="8"/>
      <c r="H67" s="8"/>
      <c r="I67" s="16"/>
      <c r="J67" s="8"/>
    </row>
    <row r="68" spans="1:10" x14ac:dyDescent="0.15">
      <c r="A68" s="15"/>
      <c r="B68" s="16"/>
      <c r="C68" s="16"/>
      <c r="D68" s="16"/>
      <c r="E68" s="16"/>
      <c r="F68" s="8"/>
      <c r="G68" s="8"/>
      <c r="H68" s="8"/>
      <c r="I68" s="16"/>
      <c r="J68" s="8"/>
    </row>
    <row r="69" spans="1:10" x14ac:dyDescent="0.15">
      <c r="A69" s="15"/>
      <c r="B69" s="16"/>
      <c r="C69" s="16"/>
      <c r="D69" s="16"/>
      <c r="E69" s="16"/>
      <c r="F69" s="8"/>
      <c r="G69" s="8"/>
      <c r="H69" s="8"/>
      <c r="I69" s="16"/>
      <c r="J69" s="8"/>
    </row>
    <row r="70" spans="1:10" x14ac:dyDescent="0.15">
      <c r="A70" s="15"/>
      <c r="B70" s="16"/>
      <c r="C70" s="16"/>
      <c r="D70" s="16"/>
      <c r="E70" s="16"/>
      <c r="F70" s="8"/>
      <c r="G70" s="8"/>
      <c r="H70" s="8"/>
      <c r="I70" s="16"/>
      <c r="J70" s="8"/>
    </row>
    <row r="71" spans="1:10" x14ac:dyDescent="0.15">
      <c r="A71" s="15"/>
      <c r="B71" s="16"/>
      <c r="C71" s="16"/>
      <c r="D71" s="16"/>
      <c r="E71" s="16"/>
      <c r="F71" s="8"/>
      <c r="G71" s="8"/>
      <c r="H71" s="8"/>
      <c r="I71" s="16"/>
      <c r="J71" s="8"/>
    </row>
    <row r="72" spans="1:10" x14ac:dyDescent="0.15">
      <c r="A72" s="15"/>
      <c r="B72" s="16"/>
      <c r="C72" s="16"/>
      <c r="D72" s="16"/>
      <c r="E72" s="16"/>
      <c r="F72" s="8"/>
      <c r="G72" s="8"/>
      <c r="H72" s="8"/>
      <c r="I72" s="16"/>
      <c r="J72" s="8"/>
    </row>
    <row r="73" spans="1:10" x14ac:dyDescent="0.15">
      <c r="A73" s="10"/>
      <c r="B73" s="10"/>
      <c r="C73" s="10"/>
      <c r="D73" s="8"/>
      <c r="E73" s="8"/>
      <c r="F73" s="8"/>
      <c r="G73" s="8"/>
      <c r="H73" s="8"/>
      <c r="I73" s="8"/>
      <c r="J73" s="8"/>
    </row>
    <row r="74" spans="1:10" x14ac:dyDescent="0.15">
      <c r="A74" s="10"/>
      <c r="B74" s="10"/>
      <c r="C74" s="10"/>
      <c r="D74" s="8"/>
      <c r="E74" s="8"/>
      <c r="F74" s="8"/>
      <c r="G74" s="8"/>
      <c r="H74" s="8"/>
      <c r="I74" s="8"/>
      <c r="J74" s="8"/>
    </row>
    <row r="75" spans="1:10" x14ac:dyDescent="0.15">
      <c r="A75" s="10"/>
      <c r="B75" s="10"/>
      <c r="C75" s="10"/>
      <c r="D75" s="8"/>
      <c r="E75" s="8"/>
      <c r="F75" s="8"/>
      <c r="G75" s="8"/>
      <c r="H75" s="8"/>
      <c r="I75" s="8"/>
      <c r="J75" s="8"/>
    </row>
    <row r="76" spans="1:10" x14ac:dyDescent="0.15">
      <c r="A76" s="10"/>
      <c r="B76" s="10"/>
      <c r="C76" s="10"/>
      <c r="D76" s="8"/>
      <c r="E76" s="8"/>
      <c r="F76" s="8"/>
      <c r="G76" s="8"/>
      <c r="H76" s="8"/>
      <c r="I76" s="8"/>
      <c r="J76" s="8"/>
    </row>
    <row r="77" spans="1:10" x14ac:dyDescent="0.15">
      <c r="B77" s="7"/>
      <c r="C77" s="3"/>
      <c r="D77" s="3"/>
      <c r="E77" s="3"/>
      <c r="F77" s="2"/>
      <c r="I77" s="3"/>
    </row>
    <row r="78" spans="1:10" x14ac:dyDescent="0.15">
      <c r="B78" s="7"/>
      <c r="C78" s="3"/>
      <c r="D78" s="3"/>
      <c r="E78" s="3"/>
      <c r="F78" s="2"/>
      <c r="I78" s="3"/>
    </row>
    <row r="79" spans="1:10" x14ac:dyDescent="0.15">
      <c r="B79" s="7"/>
      <c r="C79" s="3"/>
      <c r="D79" s="3"/>
      <c r="E79" s="3"/>
      <c r="F79" s="2"/>
      <c r="I79" s="3"/>
    </row>
    <row r="80" spans="1:10" x14ac:dyDescent="0.15">
      <c r="B80" s="7"/>
      <c r="C80" s="3"/>
      <c r="D80" s="3"/>
      <c r="E80" s="3"/>
      <c r="F80" s="2"/>
      <c r="I80" s="3"/>
    </row>
    <row r="81" spans="2:9" x14ac:dyDescent="0.15">
      <c r="B81" s="7"/>
      <c r="C81" s="3"/>
      <c r="D81" s="3"/>
      <c r="E81" s="3"/>
      <c r="F81" s="2"/>
      <c r="I81" s="3"/>
    </row>
    <row r="82" spans="2:9" x14ac:dyDescent="0.15">
      <c r="B82" s="7"/>
      <c r="C82" s="3"/>
      <c r="D82" s="3"/>
      <c r="E82" s="3"/>
      <c r="F82" s="2"/>
      <c r="I82" s="3"/>
    </row>
    <row r="83" spans="2:9" x14ac:dyDescent="0.15">
      <c r="B83" s="7"/>
      <c r="C83" s="3"/>
      <c r="D83" s="3"/>
      <c r="E83" s="3"/>
      <c r="F83" s="2"/>
      <c r="I83" s="3"/>
    </row>
    <row r="84" spans="2:9" x14ac:dyDescent="0.15">
      <c r="B84" s="7"/>
      <c r="C84" s="3"/>
      <c r="D84" s="3"/>
      <c r="E84" s="3"/>
      <c r="F84" s="2"/>
      <c r="I84" s="3"/>
    </row>
    <row r="85" spans="2:9" x14ac:dyDescent="0.15">
      <c r="B85" s="7"/>
      <c r="C85" s="3"/>
      <c r="D85" s="3"/>
      <c r="E85" s="3"/>
      <c r="F85" s="2"/>
      <c r="I85" s="3"/>
    </row>
    <row r="86" spans="2:9" x14ac:dyDescent="0.15">
      <c r="B86" s="7"/>
      <c r="C86" s="3"/>
      <c r="D86" s="3"/>
      <c r="E86" s="3"/>
      <c r="F86" s="2"/>
      <c r="I86" s="3"/>
    </row>
    <row r="87" spans="2:9" x14ac:dyDescent="0.15">
      <c r="B87" s="7"/>
      <c r="C87" s="3"/>
      <c r="D87" s="3"/>
      <c r="E87" s="3"/>
      <c r="F87" s="2"/>
      <c r="I87" s="3"/>
    </row>
    <row r="88" spans="2:9" x14ac:dyDescent="0.15">
      <c r="B88" s="7"/>
      <c r="C88" s="3"/>
      <c r="D88" s="3"/>
      <c r="E88" s="3"/>
      <c r="F88" s="2"/>
      <c r="I88" s="3"/>
    </row>
    <row r="89" spans="2:9" x14ac:dyDescent="0.15">
      <c r="B89" s="7"/>
      <c r="C89" s="3"/>
      <c r="D89" s="3"/>
      <c r="E89" s="3"/>
      <c r="F89" s="2"/>
      <c r="I89" s="3"/>
    </row>
    <row r="90" spans="2:9" x14ac:dyDescent="0.15">
      <c r="B90" s="7"/>
      <c r="C90" s="3"/>
      <c r="D90" s="3"/>
      <c r="E90" s="3"/>
      <c r="F90" s="2"/>
      <c r="I90" s="3"/>
    </row>
    <row r="91" spans="2:9" x14ac:dyDescent="0.15">
      <c r="B91" s="7"/>
      <c r="C91" s="3"/>
      <c r="D91" s="3"/>
      <c r="E91" s="3"/>
      <c r="F91" s="2"/>
      <c r="I91" s="3"/>
    </row>
    <row r="92" spans="2:9" x14ac:dyDescent="0.15">
      <c r="B92" s="7"/>
      <c r="C92" s="3"/>
      <c r="D92" s="3"/>
      <c r="E92" s="3"/>
      <c r="F92" s="2"/>
      <c r="I92" s="3"/>
    </row>
  </sheetData>
  <mergeCells count="3">
    <mergeCell ref="B8:D8"/>
    <mergeCell ref="F8:H8"/>
    <mergeCell ref="J8:J9"/>
  </mergeCells>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5DB6D-EFDB-C64D-AF58-678CC844062A}">
  <dimension ref="A1:AZ57"/>
  <sheetViews>
    <sheetView topLeftCell="A20" workbookViewId="0">
      <selection activeCell="A57" sqref="A8:A57"/>
    </sheetView>
  </sheetViews>
  <sheetFormatPr baseColWidth="10" defaultRowHeight="13" x14ac:dyDescent="0.15"/>
  <sheetData>
    <row r="1" spans="1:52" x14ac:dyDescent="0.15">
      <c r="A1" s="4" t="s">
        <v>12</v>
      </c>
      <c r="B1" t="s">
        <v>13</v>
      </c>
      <c r="C1" t="s">
        <v>14</v>
      </c>
      <c r="D1" t="s">
        <v>15</v>
      </c>
      <c r="E1" t="s">
        <v>16</v>
      </c>
      <c r="F1" t="s">
        <v>17</v>
      </c>
      <c r="G1" t="s">
        <v>18</v>
      </c>
      <c r="H1" t="s">
        <v>19</v>
      </c>
      <c r="I1" t="s">
        <v>20</v>
      </c>
      <c r="J1" t="s">
        <v>21</v>
      </c>
      <c r="K1" t="s">
        <v>22</v>
      </c>
      <c r="L1" t="s">
        <v>23</v>
      </c>
      <c r="M1" t="s">
        <v>24</v>
      </c>
      <c r="N1" t="s">
        <v>25</v>
      </c>
      <c r="O1" t="s">
        <v>26</v>
      </c>
      <c r="P1" t="s">
        <v>27</v>
      </c>
      <c r="Q1" t="s">
        <v>28</v>
      </c>
      <c r="R1" t="s">
        <v>29</v>
      </c>
      <c r="S1" t="s">
        <v>30</v>
      </c>
      <c r="T1" t="s">
        <v>31</v>
      </c>
      <c r="U1" t="s">
        <v>32</v>
      </c>
      <c r="V1" t="s">
        <v>33</v>
      </c>
      <c r="W1" t="s">
        <v>34</v>
      </c>
      <c r="X1" t="s">
        <v>35</v>
      </c>
      <c r="Y1" t="s">
        <v>36</v>
      </c>
      <c r="Z1" t="s">
        <v>37</v>
      </c>
      <c r="AA1" t="s">
        <v>38</v>
      </c>
      <c r="AB1" t="s">
        <v>39</v>
      </c>
      <c r="AC1" t="s">
        <v>40</v>
      </c>
      <c r="AD1" t="s">
        <v>41</v>
      </c>
      <c r="AE1" t="s">
        <v>42</v>
      </c>
      <c r="AF1" t="s">
        <v>33</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row>
    <row r="8" spans="1:52" x14ac:dyDescent="0.15">
      <c r="A8" s="4" t="s">
        <v>12</v>
      </c>
    </row>
    <row r="9" spans="1:52" x14ac:dyDescent="0.15">
      <c r="A9" t="s">
        <v>23</v>
      </c>
    </row>
    <row r="10" spans="1:52" x14ac:dyDescent="0.15">
      <c r="A10" t="s">
        <v>33</v>
      </c>
    </row>
    <row r="11" spans="1:52" x14ac:dyDescent="0.15">
      <c r="A11" t="s">
        <v>33</v>
      </c>
    </row>
    <row r="12" spans="1:52" x14ac:dyDescent="0.15">
      <c r="A12" t="s">
        <v>50</v>
      </c>
    </row>
    <row r="13" spans="1:52" x14ac:dyDescent="0.15">
      <c r="A13" t="s">
        <v>21</v>
      </c>
    </row>
    <row r="14" spans="1:52" x14ac:dyDescent="0.15">
      <c r="A14" t="s">
        <v>29</v>
      </c>
    </row>
    <row r="15" spans="1:52" x14ac:dyDescent="0.15">
      <c r="A15" t="s">
        <v>52</v>
      </c>
    </row>
    <row r="16" spans="1:52" x14ac:dyDescent="0.15">
      <c r="A16" t="s">
        <v>24</v>
      </c>
    </row>
    <row r="17" spans="1:1" x14ac:dyDescent="0.15">
      <c r="A17" t="s">
        <v>41</v>
      </c>
    </row>
    <row r="18" spans="1:1" x14ac:dyDescent="0.15">
      <c r="A18" t="s">
        <v>61</v>
      </c>
    </row>
    <row r="19" spans="1:1" x14ac:dyDescent="0.15">
      <c r="A19" t="s">
        <v>19</v>
      </c>
    </row>
    <row r="20" spans="1:1" x14ac:dyDescent="0.15">
      <c r="A20" t="s">
        <v>30</v>
      </c>
    </row>
    <row r="21" spans="1:1" x14ac:dyDescent="0.15">
      <c r="A21" t="s">
        <v>45</v>
      </c>
    </row>
    <row r="22" spans="1:1" x14ac:dyDescent="0.15">
      <c r="A22" t="s">
        <v>53</v>
      </c>
    </row>
    <row r="23" spans="1:1" x14ac:dyDescent="0.15">
      <c r="A23" t="s">
        <v>22</v>
      </c>
    </row>
    <row r="24" spans="1:1" x14ac:dyDescent="0.15">
      <c r="A24" t="s">
        <v>62</v>
      </c>
    </row>
    <row r="25" spans="1:1" x14ac:dyDescent="0.15">
      <c r="A25" t="s">
        <v>25</v>
      </c>
    </row>
    <row r="26" spans="1:1" x14ac:dyDescent="0.15">
      <c r="A26" t="s">
        <v>31</v>
      </c>
    </row>
    <row r="27" spans="1:1" x14ac:dyDescent="0.15">
      <c r="A27" t="s">
        <v>58</v>
      </c>
    </row>
    <row r="28" spans="1:1" x14ac:dyDescent="0.15">
      <c r="A28" t="s">
        <v>20</v>
      </c>
    </row>
    <row r="29" spans="1:1" x14ac:dyDescent="0.15">
      <c r="A29" t="s">
        <v>37</v>
      </c>
    </row>
    <row r="30" spans="1:1" x14ac:dyDescent="0.15">
      <c r="A30" t="s">
        <v>54</v>
      </c>
    </row>
    <row r="31" spans="1:1" x14ac:dyDescent="0.15">
      <c r="A31" s="4" t="s">
        <v>63</v>
      </c>
    </row>
    <row r="32" spans="1:1" x14ac:dyDescent="0.15">
      <c r="A32" s="4" t="s">
        <v>64</v>
      </c>
    </row>
    <row r="33" spans="1:1" x14ac:dyDescent="0.15">
      <c r="A33" t="s">
        <v>26</v>
      </c>
    </row>
    <row r="34" spans="1:1" x14ac:dyDescent="0.15">
      <c r="A34" t="s">
        <v>27</v>
      </c>
    </row>
    <row r="35" spans="1:1" x14ac:dyDescent="0.15">
      <c r="A35" t="s">
        <v>36</v>
      </c>
    </row>
    <row r="36" spans="1:1" x14ac:dyDescent="0.15">
      <c r="A36" t="s">
        <v>60</v>
      </c>
    </row>
    <row r="37" spans="1:1" x14ac:dyDescent="0.15">
      <c r="A37" t="s">
        <v>43</v>
      </c>
    </row>
    <row r="38" spans="1:1" x14ac:dyDescent="0.15">
      <c r="A38" t="s">
        <v>46</v>
      </c>
    </row>
    <row r="39" spans="1:1" x14ac:dyDescent="0.15">
      <c r="A39" t="s">
        <v>57</v>
      </c>
    </row>
    <row r="40" spans="1:1" x14ac:dyDescent="0.15">
      <c r="A40" t="s">
        <v>47</v>
      </c>
    </row>
    <row r="41" spans="1:1" x14ac:dyDescent="0.15">
      <c r="A41" t="s">
        <v>51</v>
      </c>
    </row>
    <row r="42" spans="1:1" x14ac:dyDescent="0.15">
      <c r="A42" t="s">
        <v>42</v>
      </c>
    </row>
    <row r="43" spans="1:1" x14ac:dyDescent="0.15">
      <c r="A43" t="s">
        <v>32</v>
      </c>
    </row>
    <row r="44" spans="1:1" x14ac:dyDescent="0.15">
      <c r="A44" t="s">
        <v>34</v>
      </c>
    </row>
    <row r="45" spans="1:1" x14ac:dyDescent="0.15">
      <c r="A45" t="s">
        <v>28</v>
      </c>
    </row>
    <row r="46" spans="1:1" x14ac:dyDescent="0.15">
      <c r="A46" t="s">
        <v>13</v>
      </c>
    </row>
    <row r="47" spans="1:1" x14ac:dyDescent="0.15">
      <c r="A47" t="s">
        <v>14</v>
      </c>
    </row>
    <row r="48" spans="1:1" x14ac:dyDescent="0.15">
      <c r="A48" t="s">
        <v>56</v>
      </c>
    </row>
    <row r="49" spans="1:1" x14ac:dyDescent="0.15">
      <c r="A49" t="s">
        <v>38</v>
      </c>
    </row>
    <row r="50" spans="1:1" x14ac:dyDescent="0.15">
      <c r="A50" t="s">
        <v>15</v>
      </c>
    </row>
    <row r="51" spans="1:1" x14ac:dyDescent="0.15">
      <c r="A51" t="s">
        <v>16</v>
      </c>
    </row>
    <row r="52" spans="1:1" x14ac:dyDescent="0.15">
      <c r="A52" t="s">
        <v>18</v>
      </c>
    </row>
    <row r="53" spans="1:1" x14ac:dyDescent="0.15">
      <c r="A53" t="s">
        <v>17</v>
      </c>
    </row>
    <row r="54" spans="1:1" x14ac:dyDescent="0.15">
      <c r="A54" t="s">
        <v>55</v>
      </c>
    </row>
    <row r="55" spans="1:1" x14ac:dyDescent="0.15">
      <c r="A55" t="s">
        <v>44</v>
      </c>
    </row>
    <row r="56" spans="1:1" x14ac:dyDescent="0.15">
      <c r="A56" t="s">
        <v>59</v>
      </c>
    </row>
    <row r="57" spans="1:1" x14ac:dyDescent="0.15">
      <c r="A57" t="s">
        <v>35</v>
      </c>
    </row>
  </sheetData>
  <sortState xmlns:xlrd2="http://schemas.microsoft.com/office/spreadsheetml/2017/richdata2" ref="A9:A59">
    <sortCondition ref="A9:A5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Sheet1</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Microsoft Office User</cp:lastModifiedBy>
  <cp:lastPrinted>2020-08-03T18:05:31Z</cp:lastPrinted>
  <dcterms:created xsi:type="dcterms:W3CDTF">2014-06-10T15:12:37Z</dcterms:created>
  <dcterms:modified xsi:type="dcterms:W3CDTF">2022-08-10T14:30:31Z</dcterms:modified>
</cp:coreProperties>
</file>