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4"/>
  <workbookPr showInkAnnotation="0" autoCompressPictures="0"/>
  <mc:AlternateContent xmlns:mc="http://schemas.openxmlformats.org/markup-compatibility/2006">
    <mc:Choice Requires="x15">
      <x15ac:absPath xmlns:x15ac="http://schemas.microsoft.com/office/spreadsheetml/2010/11/ac" url="/Users/swirtz/Desktop/Graphs/Finalized/APS E&amp;D Graphs/"/>
    </mc:Choice>
  </mc:AlternateContent>
  <xr:revisionPtr revIDLastSave="0" documentId="13_ncr:1_{15D3DDA1-DB67-6F4E-9A9C-7C814FCEB7AB}" xr6:coauthVersionLast="45" xr6:coauthVersionMax="45" xr10:uidLastSave="{00000000-0000-0000-0000-000000000000}"/>
  <bookViews>
    <workbookView xWindow="760" yWindow="1520" windowWidth="18000" windowHeight="13880" tabRatio="500" xr2:uid="{00000000-000D-0000-FFFF-FFFF00000000}"/>
  </bookViews>
  <sheets>
    <sheet name="Graph" sheetId="3" r:id="rId1"/>
    <sheet name="Data"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60" i="1" l="1"/>
  <c r="I60" i="1" s="1"/>
  <c r="D60" i="1"/>
  <c r="E60" i="1" s="1"/>
  <c r="H58" i="1" l="1"/>
  <c r="I58" i="1" s="1"/>
  <c r="H59" i="1"/>
  <c r="I59" i="1" s="1"/>
  <c r="D58" i="1" l="1"/>
  <c r="E58" i="1" s="1"/>
  <c r="D59" i="1"/>
  <c r="E59" i="1" s="1"/>
  <c r="D57" i="1" l="1"/>
  <c r="E57" i="1" s="1"/>
  <c r="H57" i="1"/>
  <c r="I57" i="1" s="1"/>
  <c r="H56" i="1"/>
  <c r="I56" i="1" s="1"/>
  <c r="D56" i="1"/>
  <c r="E56" i="1" s="1"/>
  <c r="H55" i="1"/>
  <c r="I55" i="1" s="1"/>
  <c r="D55" i="1"/>
  <c r="E55" i="1" s="1"/>
  <c r="D54" i="1"/>
  <c r="E54" i="1" s="1"/>
  <c r="D53" i="1"/>
  <c r="E53" i="1" s="1"/>
  <c r="D52" i="1"/>
  <c r="E52" i="1" s="1"/>
  <c r="D51" i="1"/>
  <c r="E51" i="1" s="1"/>
  <c r="D50" i="1"/>
  <c r="E50" i="1" s="1"/>
  <c r="D49" i="1"/>
  <c r="E49" i="1" s="1"/>
  <c r="D48" i="1"/>
  <c r="E48" i="1" s="1"/>
  <c r="D47" i="1"/>
  <c r="E47" i="1" s="1"/>
  <c r="D46" i="1"/>
  <c r="E46" i="1" s="1"/>
  <c r="D45" i="1"/>
  <c r="E45" i="1" s="1"/>
  <c r="D44" i="1"/>
  <c r="E44" i="1" s="1"/>
  <c r="D43" i="1"/>
  <c r="E43" i="1" s="1"/>
  <c r="D42" i="1"/>
  <c r="E42" i="1" s="1"/>
  <c r="D41" i="1"/>
  <c r="E41" i="1" s="1"/>
  <c r="D40" i="1"/>
  <c r="E40" i="1" s="1"/>
  <c r="D39" i="1"/>
  <c r="E39" i="1" s="1"/>
  <c r="D38" i="1"/>
  <c r="E38" i="1" s="1"/>
  <c r="D37" i="1"/>
  <c r="E37" i="1" s="1"/>
  <c r="D36" i="1"/>
  <c r="E36" i="1" s="1"/>
  <c r="D35" i="1"/>
  <c r="E35" i="1" s="1"/>
  <c r="D34" i="1"/>
  <c r="E34" i="1" s="1"/>
  <c r="D33" i="1"/>
  <c r="E33" i="1" s="1"/>
  <c r="D32" i="1"/>
  <c r="E32" i="1" s="1"/>
  <c r="D31" i="1"/>
  <c r="E31" i="1" s="1"/>
  <c r="D30" i="1"/>
  <c r="E30" i="1" s="1"/>
  <c r="D29" i="1"/>
  <c r="E29" i="1" s="1"/>
  <c r="D28" i="1"/>
  <c r="E28" i="1" s="1"/>
  <c r="D27" i="1"/>
  <c r="E27" i="1" s="1"/>
  <c r="D26" i="1"/>
  <c r="E26" i="1" s="1"/>
  <c r="D25" i="1"/>
  <c r="E25" i="1" s="1"/>
  <c r="D24" i="1"/>
  <c r="E24" i="1"/>
  <c r="D23" i="1"/>
  <c r="E23" i="1" s="1"/>
  <c r="D22" i="1"/>
  <c r="E22" i="1" s="1"/>
  <c r="D21" i="1"/>
  <c r="E21" i="1" s="1"/>
  <c r="D20" i="1"/>
  <c r="E20" i="1" s="1"/>
  <c r="D19" i="1"/>
  <c r="E19" i="1" s="1"/>
  <c r="D18" i="1"/>
  <c r="E18" i="1" s="1"/>
  <c r="D17" i="1"/>
  <c r="E17" i="1" s="1"/>
  <c r="D16" i="1"/>
  <c r="E16" i="1"/>
  <c r="D15" i="1"/>
  <c r="E15" i="1" s="1"/>
  <c r="D14" i="1"/>
  <c r="E14" i="1" s="1"/>
  <c r="D13" i="1"/>
  <c r="E13" i="1" s="1"/>
  <c r="D12" i="1"/>
  <c r="E12" i="1" s="1"/>
  <c r="D11" i="1"/>
  <c r="E11" i="1" s="1"/>
  <c r="D10" i="1"/>
  <c r="E10" i="1" s="1"/>
  <c r="D9" i="1"/>
  <c r="E9" i="1" s="1"/>
  <c r="D8" i="1"/>
  <c r="E8" i="1" s="1"/>
  <c r="H54" i="1"/>
  <c r="I54" i="1" s="1"/>
  <c r="H53" i="1"/>
  <c r="I53" i="1" s="1"/>
  <c r="H52" i="1"/>
  <c r="I52" i="1" s="1"/>
  <c r="H51" i="1"/>
  <c r="I51" i="1" s="1"/>
  <c r="H50" i="1"/>
  <c r="I50" i="1" s="1"/>
  <c r="H49" i="1"/>
  <c r="I49" i="1" s="1"/>
  <c r="H48" i="1"/>
  <c r="I48" i="1" s="1"/>
  <c r="H47" i="1"/>
  <c r="I47" i="1" s="1"/>
  <c r="H46" i="1"/>
  <c r="I46" i="1" s="1"/>
  <c r="H45" i="1"/>
  <c r="I45" i="1" s="1"/>
  <c r="H44" i="1"/>
  <c r="I44" i="1" s="1"/>
  <c r="H43" i="1"/>
  <c r="I43" i="1" s="1"/>
  <c r="H42" i="1"/>
  <c r="I42" i="1" s="1"/>
  <c r="H41" i="1"/>
  <c r="I41" i="1" s="1"/>
  <c r="H40" i="1"/>
  <c r="I40" i="1" s="1"/>
  <c r="H39" i="1"/>
  <c r="I39" i="1" s="1"/>
  <c r="H38" i="1"/>
  <c r="I38" i="1" s="1"/>
  <c r="H37" i="1"/>
  <c r="I37" i="1" s="1"/>
  <c r="H36" i="1"/>
  <c r="I36" i="1" s="1"/>
  <c r="H35" i="1"/>
  <c r="I35" i="1" s="1"/>
  <c r="H34" i="1"/>
  <c r="I34" i="1" s="1"/>
  <c r="H33" i="1"/>
  <c r="I33" i="1" s="1"/>
  <c r="H32" i="1"/>
  <c r="I32" i="1" s="1"/>
  <c r="H31" i="1"/>
  <c r="I31" i="1" s="1"/>
  <c r="H30" i="1"/>
  <c r="I30" i="1" s="1"/>
  <c r="H29" i="1"/>
  <c r="I29" i="1" s="1"/>
  <c r="H28" i="1"/>
  <c r="I28" i="1" s="1"/>
  <c r="H27" i="1"/>
  <c r="I27" i="1" s="1"/>
  <c r="H26" i="1"/>
  <c r="I26" i="1" s="1"/>
  <c r="H25" i="1"/>
  <c r="I25" i="1" s="1"/>
  <c r="H24" i="1"/>
  <c r="I24" i="1" s="1"/>
  <c r="H23" i="1"/>
  <c r="I23" i="1" s="1"/>
  <c r="H22" i="1"/>
  <c r="I22" i="1" s="1"/>
  <c r="H21" i="1"/>
  <c r="I21" i="1"/>
  <c r="H20" i="1"/>
  <c r="I20" i="1" s="1"/>
  <c r="H19" i="1"/>
  <c r="I19" i="1" s="1"/>
  <c r="H18" i="1"/>
  <c r="I18" i="1" s="1"/>
  <c r="H17" i="1"/>
  <c r="I17" i="1" s="1"/>
  <c r="H16" i="1"/>
  <c r="I16" i="1" s="1"/>
  <c r="H15" i="1"/>
  <c r="I15" i="1" s="1"/>
  <c r="H14" i="1"/>
  <c r="I14" i="1" s="1"/>
  <c r="H13" i="1"/>
  <c r="I13" i="1" s="1"/>
  <c r="H12" i="1"/>
  <c r="I12" i="1" s="1"/>
  <c r="H11" i="1"/>
  <c r="I11" i="1" s="1"/>
  <c r="H10" i="1"/>
  <c r="I10" i="1" s="1"/>
  <c r="H9" i="1"/>
  <c r="I9" i="1" s="1"/>
  <c r="H8" i="1"/>
  <c r="I8" i="1" s="1"/>
</calcChain>
</file>

<file path=xl/sharedStrings.xml><?xml version="1.0" encoding="utf-8"?>
<sst xmlns="http://schemas.openxmlformats.org/spreadsheetml/2006/main" count="30" uniqueCount="25">
  <si>
    <t>National Science Foundation's WebCASPAR database: https://webcaspar.nsf.gov/</t>
    <phoneticPr fontId="0" type="noConversion"/>
  </si>
  <si>
    <t>IPEDS Completion Survey</t>
    <phoneticPr fontId="0" type="noConversion"/>
  </si>
  <si>
    <t>Academic Discipline, Detailed (standardized)</t>
  </si>
  <si>
    <t>Physics</t>
  </si>
  <si>
    <t>Female</t>
    <phoneticPr fontId="0" type="noConversion"/>
  </si>
  <si>
    <t>Male</t>
    <phoneticPr fontId="0" type="noConversion"/>
  </si>
  <si>
    <t>Total</t>
    <phoneticPr fontId="0" type="noConversion"/>
  </si>
  <si>
    <t>Fraction - Women</t>
    <phoneticPr fontId="0" type="noConversion"/>
  </si>
  <si>
    <t/>
  </si>
  <si>
    <t>1st and 2nd Major Degrees/Awards Conferred</t>
  </si>
  <si>
    <t>Analysis Variables:</t>
  </si>
  <si>
    <t>Classification Variables:</t>
    <phoneticPr fontId="0" type="noConversion"/>
  </si>
  <si>
    <t xml:space="preserve">    1. Year: All values</t>
    <phoneticPr fontId="0" type="noConversion"/>
  </si>
  <si>
    <t xml:space="preserve">    2. Level of Degree or Other Award: Bachelor's Degrees</t>
    <phoneticPr fontId="0" type="noConversion"/>
  </si>
  <si>
    <t xml:space="preserve">    3. Academic Discipline, Detailed (standardized)</t>
    <phoneticPr fontId="0" type="noConversion"/>
  </si>
  <si>
    <t xml:space="preserve">    4. Gender: Female and Male</t>
    <phoneticPr fontId="0" type="noConversion"/>
  </si>
  <si>
    <t>*Degrees/Awards Conferred-2nd Major data was not available until 2001.</t>
    <phoneticPr fontId="0" type="noConversion"/>
  </si>
  <si>
    <t>All STEM</t>
  </si>
  <si>
    <t>***All STEM collects data for Engineering, Astronomy, Chemistry, Physics, Other Physical Sciences, Atmospheric Sciences, Earth Sciences, Oceanography, Mathematics and Statistics, Computer Science, Biological Sciences, Science Technologies, Engineering Technologies, Other Science and Engineering Technologies</t>
  </si>
  <si>
    <t>**Engineering includes Aerospace, Chemical, Civil, Electrical, Industrial, Materials, Mechanical, and Other Engineering fields.</t>
  </si>
  <si>
    <t>****For Physics, for 1987-2015, the definition was expanded to include Academic Discipline, 6-digit Classification of Instructional Program (CIP):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</si>
  <si>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1. Degrees/Awards Conferred (NCES population of institutions) [Sum] </t>
  </si>
  <si>
    <t>2. Degrees/Awards Conferred-2nd Major (NCES population of institutions) [Sum]</t>
  </si>
  <si>
    <t>National Center for Education Statistics's database: https://nces.ed.gov/ipeds/</t>
  </si>
  <si>
    <t>***** Starting at 2016, data are retrieved from the IPEDS Data Center instead of WebCASPAR (which reports the sum of first and second majors).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</si>
</sst>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charset val="129"/>
      <scheme val="minor"/>
    </font>
    <font>
      <sz val="12"/>
      <color theme="1"/>
      <name val="Calibri"/>
      <family val="2"/>
      <scheme val="minor"/>
    </font>
    <font>
      <b/>
      <sz val="12"/>
      <name val="Verdana"/>
      <family val="2"/>
    </font>
    <font>
      <b/>
      <sz val="10"/>
      <name val="Arial"/>
      <family val="2"/>
    </font>
    <font>
      <u/>
      <sz val="12"/>
      <color theme="10"/>
      <name val="Calibri"/>
      <family val="2"/>
      <scheme val="minor"/>
    </font>
    <font>
      <u/>
      <sz val="12"/>
      <color theme="11"/>
      <name val="Calibri"/>
      <family val="2"/>
      <scheme val="minor"/>
    </font>
    <font>
      <sz val="10"/>
      <name val="Arial"/>
      <family val="2"/>
    </font>
    <font>
      <b/>
      <sz val="24"/>
      <color rgb="FF000000"/>
      <name val="Arial"/>
      <family val="2"/>
    </font>
  </fonts>
  <fills count="5">
    <fill>
      <patternFill patternType="none"/>
    </fill>
    <fill>
      <patternFill patternType="gray125"/>
    </fill>
    <fill>
      <patternFill patternType="solid">
        <fgColor indexed="22"/>
        <bgColor indexed="64"/>
      </patternFill>
    </fill>
    <fill>
      <patternFill patternType="solid">
        <fgColor theme="6" tint="0.59999389629810485"/>
        <bgColor indexed="65"/>
      </patternFill>
    </fill>
    <fill>
      <patternFill patternType="solid">
        <fgColor rgb="FFC0C0C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3" borderId="0" applyNumberFormat="0" applyBorder="0" applyAlignment="0" applyProtection="0"/>
    <xf numFmtId="0" fontId="6"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1">
    <xf numFmtId="0" fontId="0" fillId="0" borderId="0" xfId="0"/>
    <xf numFmtId="0" fontId="2" fillId="0" borderId="0" xfId="0" applyFont="1"/>
    <xf numFmtId="0" fontId="3" fillId="2" borderId="1" xfId="0" applyFont="1" applyFill="1" applyBorder="1" applyAlignment="1">
      <alignment horizontal="center" vertical="center" wrapText="1"/>
    </xf>
    <xf numFmtId="0" fontId="0" fillId="0" borderId="0" xfId="0" applyAlignment="1">
      <alignment horizontal="center"/>
    </xf>
    <xf numFmtId="0" fontId="3" fillId="2" borderId="1"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3" fillId="0" borderId="0" xfId="0" applyFont="1"/>
    <xf numFmtId="0" fontId="0" fillId="0" borderId="0" xfId="0" applyAlignment="1">
      <alignment horizontal="left" indent="1"/>
    </xf>
    <xf numFmtId="3" fontId="0" fillId="0" borderId="0" xfId="0" applyNumberFormat="1"/>
    <xf numFmtId="3" fontId="6" fillId="0" borderId="0" xfId="0" applyNumberFormat="1" applyFont="1" applyFill="1"/>
    <xf numFmtId="0" fontId="0" fillId="2" borderId="1" xfId="0" applyNumberFormat="1" applyFill="1" applyBorder="1" applyAlignment="1">
      <alignment horizontal="left" vertical="center"/>
    </xf>
    <xf numFmtId="0" fontId="0" fillId="2" borderId="2" xfId="0" applyNumberFormat="1" applyFill="1" applyBorder="1" applyAlignment="1">
      <alignment horizontal="left" vertical="center"/>
    </xf>
    <xf numFmtId="0" fontId="1" fillId="3" borderId="3" xfId="19" applyBorder="1"/>
    <xf numFmtId="0" fontId="6" fillId="0" borderId="0" xfId="20"/>
    <xf numFmtId="0" fontId="7" fillId="0" borderId="0" xfId="0" applyFont="1" applyAlignment="1">
      <alignment horizontal="center" vertical="center"/>
    </xf>
    <xf numFmtId="9" fontId="0" fillId="0" borderId="0" xfId="0" applyNumberFormat="1"/>
    <xf numFmtId="3" fontId="1" fillId="0" borderId="3" xfId="19" applyNumberFormat="1" applyFill="1" applyBorder="1"/>
    <xf numFmtId="9" fontId="1" fillId="0" borderId="3" xfId="19" applyNumberFormat="1" applyFill="1" applyBorder="1"/>
    <xf numFmtId="0" fontId="6" fillId="0" borderId="0" xfId="20" applyFill="1"/>
    <xf numFmtId="0" fontId="1" fillId="0" borderId="0" xfId="19" applyFill="1" applyBorder="1"/>
    <xf numFmtId="0" fontId="0" fillId="4" borderId="1" xfId="0" applyNumberFormat="1" applyFill="1" applyBorder="1" applyAlignment="1">
      <alignment horizontal="left" vertical="center"/>
    </xf>
    <xf numFmtId="0" fontId="0" fillId="4" borderId="3" xfId="0" applyFill="1" applyBorder="1" applyAlignment="1">
      <alignment horizontal="left" vertical="center"/>
    </xf>
    <xf numFmtId="0" fontId="0" fillId="4" borderId="4" xfId="0" applyFill="1" applyBorder="1" applyAlignment="1">
      <alignment horizontal="left" vertical="center"/>
    </xf>
    <xf numFmtId="0" fontId="1" fillId="4" borderId="3" xfId="19" applyFill="1" applyBorder="1" applyAlignment="1">
      <alignment horizontal="left" vertical="center"/>
    </xf>
    <xf numFmtId="3" fontId="0" fillId="0" borderId="3" xfId="19" applyNumberFormat="1" applyFont="1" applyFill="1" applyBorder="1"/>
    <xf numFmtId="3" fontId="1" fillId="0" borderId="0" xfId="19" applyNumberFormat="1" applyFill="1" applyBorder="1"/>
    <xf numFmtId="9" fontId="1" fillId="0" borderId="0" xfId="19" applyNumberFormat="1" applyFill="1" applyBorder="1"/>
    <xf numFmtId="3" fontId="0" fillId="0" borderId="0" xfId="19" applyNumberFormat="1" applyFont="1" applyFill="1" applyBorder="1"/>
    <xf numFmtId="0" fontId="1" fillId="4" borderId="0" xfId="19" applyFill="1" applyBorder="1" applyAlignment="1">
      <alignment horizontal="left" vertical="center"/>
    </xf>
    <xf numFmtId="0" fontId="0" fillId="0" borderId="0" xfId="0" applyAlignment="1">
      <alignment horizontal="center"/>
    </xf>
  </cellXfs>
  <cellStyles count="25">
    <cellStyle name="40% - Accent3" xfId="19" builtinId="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21" builtinId="8" hidden="1"/>
    <cellStyle name="Hyperlink" xfId="23" builtinId="8" hidden="1"/>
    <cellStyle name="Normal" xfId="0" builtinId="0"/>
    <cellStyle name="Normal 2" xfId="20"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Arial" panose="020B0604020202020204" pitchFamily="34" charset="0"/>
                <a:cs typeface="Arial" panose="020B0604020202020204" pitchFamily="34" charset="0"/>
              </a:defRPr>
            </a:pPr>
            <a:r>
              <a:rPr lang="en-US" sz="2400" b="1" i="0" baseline="0">
                <a:effectLst/>
                <a:latin typeface="Arial" panose="020B0604020202020204" pitchFamily="34" charset="0"/>
                <a:cs typeface="Arial" panose="020B0604020202020204" pitchFamily="34" charset="0"/>
              </a:rPr>
              <a:t>Bachelor's Degrees Earned by Women</a:t>
            </a:r>
            <a:endParaRPr lang="en-US" sz="2400" baseline="0">
              <a:effectLst/>
              <a:latin typeface="Arial" panose="020B0604020202020204" pitchFamily="34" charset="0"/>
              <a:cs typeface="Arial" panose="020B0604020202020204" pitchFamily="34" charset="0"/>
            </a:endParaRPr>
          </a:p>
        </c:rich>
      </c:tx>
      <c:layout>
        <c:manualLayout>
          <c:xMode val="edge"/>
          <c:yMode val="edge"/>
          <c:x val="0.28326925679079878"/>
          <c:y val="4.5238845144356943E-2"/>
        </c:manualLayout>
      </c:layout>
      <c:overlay val="0"/>
    </c:title>
    <c:autoTitleDeleted val="0"/>
    <c:plotArea>
      <c:layout>
        <c:manualLayout>
          <c:layoutTarget val="inner"/>
          <c:xMode val="edge"/>
          <c:yMode val="edge"/>
          <c:x val="9.5180307923215898E-2"/>
          <c:y val="0.143409962341664"/>
          <c:w val="0.859527552923531"/>
          <c:h val="0.72523343672949969"/>
        </c:manualLayout>
      </c:layout>
      <c:scatterChart>
        <c:scatterStyle val="lineMarker"/>
        <c:varyColors val="0"/>
        <c:ser>
          <c:idx val="0"/>
          <c:order val="0"/>
          <c:tx>
            <c:v> STEM</c:v>
          </c:tx>
          <c:spPr>
            <a:ln>
              <a:prstDash val="solid"/>
            </a:ln>
          </c:spPr>
          <c:marker>
            <c:symbol val="none"/>
          </c:marker>
          <c:xVal>
            <c:numRef>
              <c:f>Data!$A$8:$A$60</c:f>
              <c:numCache>
                <c:formatCode>General</c:formatCode>
                <c:ptCount val="53"/>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pt idx="52">
                  <c:v>2018</c:v>
                </c:pt>
              </c:numCache>
            </c:numRef>
          </c:xVal>
          <c:yVal>
            <c:numRef>
              <c:f>Data!$I$8:$I$60</c:f>
              <c:numCache>
                <c:formatCode>0%</c:formatCode>
                <c:ptCount val="53"/>
                <c:pt idx="0">
                  <c:v>0.16702857200569624</c:v>
                </c:pt>
                <c:pt idx="1">
                  <c:v>0.17099694390081657</c:v>
                </c:pt>
                <c:pt idx="2">
                  <c:v>0.18106933986887624</c:v>
                </c:pt>
                <c:pt idx="3">
                  <c:v>0.18239317841079461</c:v>
                </c:pt>
                <c:pt idx="4">
                  <c:v>0.17873182444750768</c:v>
                </c:pt>
                <c:pt idx="5">
                  <c:v>0.17629179331306991</c:v>
                </c:pt>
                <c:pt idx="6">
                  <c:v>0.17966964810341451</c:v>
                </c:pt>
                <c:pt idx="7">
                  <c:v>0.1863418725754028</c:v>
                </c:pt>
                <c:pt idx="8">
                  <c:v>0.20019680661054534</c:v>
                </c:pt>
                <c:pt idx="9">
                  <c:v>0.21583537278963152</c:v>
                </c:pt>
                <c:pt idx="10">
                  <c:v>0.22408467835617937</c:v>
                </c:pt>
                <c:pt idx="11">
                  <c:v>0.23176570925867476</c:v>
                </c:pt>
                <c:pt idx="12">
                  <c:v>0.23944683715549864</c:v>
                </c:pt>
                <c:pt idx="13">
                  <c:v>0.24461182363208622</c:v>
                </c:pt>
                <c:pt idx="14">
                  <c:v>0.24964918994769741</c:v>
                </c:pt>
                <c:pt idx="15">
                  <c:v>0.25522256193255133</c:v>
                </c:pt>
                <c:pt idx="16">
                  <c:v>0.26400105918178207</c:v>
                </c:pt>
                <c:pt idx="17">
                  <c:v>0.2679760543485572</c:v>
                </c:pt>
                <c:pt idx="18">
                  <c:v>0.27347234232746143</c:v>
                </c:pt>
                <c:pt idx="19">
                  <c:v>0.28127995554423579</c:v>
                </c:pt>
                <c:pt idx="20">
                  <c:v>0.2814633653916746</c:v>
                </c:pt>
                <c:pt idx="21">
                  <c:v>0.28427995255041516</c:v>
                </c:pt>
                <c:pt idx="22">
                  <c:v>0.28516413821096959</c:v>
                </c:pt>
                <c:pt idx="23">
                  <c:v>0.28091544534531498</c:v>
                </c:pt>
                <c:pt idx="24">
                  <c:v>0.2863702752943259</c:v>
                </c:pt>
                <c:pt idx="25">
                  <c:v>0.29284737425640045</c:v>
                </c:pt>
                <c:pt idx="26">
                  <c:v>0.30008157557394244</c:v>
                </c:pt>
                <c:pt idx="27">
                  <c:v>0.30568802379021359</c:v>
                </c:pt>
                <c:pt idx="28">
                  <c:v>0.31242132982225146</c:v>
                </c:pt>
                <c:pt idx="29">
                  <c:v>0.32406643046490047</c:v>
                </c:pt>
                <c:pt idx="30">
                  <c:v>0.33197246760821147</c:v>
                </c:pt>
                <c:pt idx="31">
                  <c:v>0.34340607163206349</c:v>
                </c:pt>
                <c:pt idx="32">
                  <c:v>0.35115654055549517</c:v>
                </c:pt>
                <c:pt idx="33">
                  <c:v>0.36081057024744351</c:v>
                </c:pt>
                <c:pt idx="34">
                  <c:v>0.36541190619362596</c:v>
                </c:pt>
                <c:pt idx="35">
                  <c:v>0.3640801383097732</c:v>
                </c:pt>
                <c:pt idx="36">
                  <c:v>0.36680829837079004</c:v>
                </c:pt>
                <c:pt idx="37">
                  <c:v>0.36287977034360325</c:v>
                </c:pt>
                <c:pt idx="38">
                  <c:v>0.35961011470110432</c:v>
                </c:pt>
                <c:pt idx="39">
                  <c:v>0.35640935995837125</c:v>
                </c:pt>
                <c:pt idx="40">
                  <c:v>0.35893923598483929</c:v>
                </c:pt>
                <c:pt idx="41">
                  <c:v>0.35541812723077049</c:v>
                </c:pt>
                <c:pt idx="42">
                  <c:v>0.35678425782951262</c:v>
                </c:pt>
                <c:pt idx="43">
                  <c:v>0.35699596461275801</c:v>
                </c:pt>
                <c:pt idx="44">
                  <c:v>0.35662126758208068</c:v>
                </c:pt>
                <c:pt idx="45">
                  <c:v>0.35695831051574767</c:v>
                </c:pt>
                <c:pt idx="46">
                  <c:v>0.35781662560488425</c:v>
                </c:pt>
                <c:pt idx="47">
                  <c:v>0.35572388432237678</c:v>
                </c:pt>
                <c:pt idx="48">
                  <c:v>0.35597696759599284</c:v>
                </c:pt>
                <c:pt idx="49">
                  <c:v>0.3569545320260199</c:v>
                </c:pt>
                <c:pt idx="50">
                  <c:v>0.36174784341154276</c:v>
                </c:pt>
                <c:pt idx="51">
                  <c:v>0.36361683473256418</c:v>
                </c:pt>
                <c:pt idx="52">
                  <c:v>0.36677085484142752</c:v>
                </c:pt>
              </c:numCache>
            </c:numRef>
          </c:yVal>
          <c:smooth val="0"/>
          <c:extLst>
            <c:ext xmlns:c16="http://schemas.microsoft.com/office/drawing/2014/chart" uri="{C3380CC4-5D6E-409C-BE32-E72D297353CC}">
              <c16:uniqueId val="{00000000-AEE5-7B41-BE89-276C2DB12719}"/>
            </c:ext>
          </c:extLst>
        </c:ser>
        <c:ser>
          <c:idx val="1"/>
          <c:order val="1"/>
          <c:tx>
            <c:v> Physics</c:v>
          </c:tx>
          <c:marker>
            <c:symbol val="none"/>
          </c:marker>
          <c:xVal>
            <c:numRef>
              <c:f>Data!$A$8:$A$60</c:f>
              <c:numCache>
                <c:formatCode>General</c:formatCode>
                <c:ptCount val="53"/>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pt idx="52">
                  <c:v>2018</c:v>
                </c:pt>
              </c:numCache>
            </c:numRef>
          </c:xVal>
          <c:yVal>
            <c:numRef>
              <c:f>Data!$E$8:$E$60</c:f>
              <c:numCache>
                <c:formatCode>0%</c:formatCode>
                <c:ptCount val="53"/>
                <c:pt idx="0">
                  <c:v>4.8611111111111112E-2</c:v>
                </c:pt>
                <c:pt idx="1">
                  <c:v>5.6412423410099305E-2</c:v>
                </c:pt>
                <c:pt idx="2">
                  <c:v>5.8671952428146677E-2</c:v>
                </c:pt>
                <c:pt idx="3">
                  <c:v>5.8175248419150859E-2</c:v>
                </c:pt>
                <c:pt idx="4">
                  <c:v>6.169135570973186E-2</c:v>
                </c:pt>
                <c:pt idx="5">
                  <c:v>6.7572892040977148E-2</c:v>
                </c:pt>
                <c:pt idx="6">
                  <c:v>6.9537136706135635E-2</c:v>
                </c:pt>
                <c:pt idx="7">
                  <c:v>7.3336457357075918E-2</c:v>
                </c:pt>
                <c:pt idx="8">
                  <c:v>8.5058051489146899E-2</c:v>
                </c:pt>
                <c:pt idx="9">
                  <c:v>9.7416576964477933E-2</c:v>
                </c:pt>
                <c:pt idx="10">
                  <c:v>0.10948081264108352</c:v>
                </c:pt>
                <c:pt idx="11">
                  <c:v>0.10467836257309941</c:v>
                </c:pt>
                <c:pt idx="12">
                  <c:v>0.11081081081081082</c:v>
                </c:pt>
                <c:pt idx="13">
                  <c:v>0.11953265428400239</c:v>
                </c:pt>
                <c:pt idx="14">
                  <c:v>0.12775978804827789</c:v>
                </c:pt>
                <c:pt idx="15">
                  <c:v>0.12554489973844812</c:v>
                </c:pt>
                <c:pt idx="16">
                  <c:v>0.13266187050359712</c:v>
                </c:pt>
                <c:pt idx="17">
                  <c:v>0.12710526315789475</c:v>
                </c:pt>
                <c:pt idx="18">
                  <c:v>0.14282070900280541</c:v>
                </c:pt>
                <c:pt idx="19">
                  <c:v>0.13646314765263926</c:v>
                </c:pt>
                <c:pt idx="20">
                  <c:v>0.14585820004774408</c:v>
                </c:pt>
                <c:pt idx="21">
                  <c:v>0.16076696165191739</c:v>
                </c:pt>
                <c:pt idx="22">
                  <c:v>0.14588918677390528</c:v>
                </c:pt>
                <c:pt idx="23">
                  <c:v>0.14530095036958818</c:v>
                </c:pt>
                <c:pt idx="24">
                  <c:v>0.16125493637560334</c:v>
                </c:pt>
                <c:pt idx="25">
                  <c:v>0.15763440860215053</c:v>
                </c:pt>
                <c:pt idx="26">
                  <c:v>0.16434108527131783</c:v>
                </c:pt>
                <c:pt idx="27">
                  <c:v>0.16771582733812951</c:v>
                </c:pt>
                <c:pt idx="28">
                  <c:v>0.17414067835192351</c:v>
                </c:pt>
                <c:pt idx="29">
                  <c:v>0.17645648525533444</c:v>
                </c:pt>
                <c:pt idx="30">
                  <c:v>0.18599453687608641</c:v>
                </c:pt>
                <c:pt idx="31">
                  <c:v>0.19155757413839167</c:v>
                </c:pt>
                <c:pt idx="32">
                  <c:v>0.19201269505421847</c:v>
                </c:pt>
                <c:pt idx="33">
                  <c:v>0.21394162652309437</c:v>
                </c:pt>
                <c:pt idx="34">
                  <c:v>0.21591825759612798</c:v>
                </c:pt>
                <c:pt idx="35">
                  <c:v>0.22316658572122389</c:v>
                </c:pt>
                <c:pt idx="36">
                  <c:v>0.22940913160250673</c:v>
                </c:pt>
                <c:pt idx="37">
                  <c:v>0.2201912858660999</c:v>
                </c:pt>
                <c:pt idx="38">
                  <c:v>0.22629908766362555</c:v>
                </c:pt>
                <c:pt idx="39">
                  <c:v>0.2221153846153846</c:v>
                </c:pt>
                <c:pt idx="40">
                  <c:v>0.21199715201139196</c:v>
                </c:pt>
                <c:pt idx="41">
                  <c:v>0.21122724207687121</c:v>
                </c:pt>
                <c:pt idx="42">
                  <c:v>0.20299500831946754</c:v>
                </c:pt>
                <c:pt idx="43">
                  <c:v>0.19689119170984457</c:v>
                </c:pt>
                <c:pt idx="44">
                  <c:v>0.20446818844099077</c:v>
                </c:pt>
                <c:pt idx="45">
                  <c:v>0.19831486971446405</c:v>
                </c:pt>
                <c:pt idx="46">
                  <c:v>0.19674749528096414</c:v>
                </c:pt>
                <c:pt idx="47">
                  <c:v>0.19552017271623262</c:v>
                </c:pt>
                <c:pt idx="48">
                  <c:v>0.19622447669192244</c:v>
                </c:pt>
                <c:pt idx="49">
                  <c:v>0.1860236220472441</c:v>
                </c:pt>
                <c:pt idx="50">
                  <c:v>0.1979045401629802</c:v>
                </c:pt>
                <c:pt idx="51">
                  <c:v>0.20708044933620787</c:v>
                </c:pt>
                <c:pt idx="52">
                  <c:v>0.21674027792739417</c:v>
                </c:pt>
              </c:numCache>
            </c:numRef>
          </c:yVal>
          <c:smooth val="0"/>
          <c:extLst>
            <c:ext xmlns:c16="http://schemas.microsoft.com/office/drawing/2014/chart" uri="{C3380CC4-5D6E-409C-BE32-E72D297353CC}">
              <c16:uniqueId val="{00000001-AEE5-7B41-BE89-276C2DB12719}"/>
            </c:ext>
          </c:extLst>
        </c:ser>
        <c:dLbls>
          <c:showLegendKey val="0"/>
          <c:showVal val="0"/>
          <c:showCatName val="0"/>
          <c:showSerName val="0"/>
          <c:showPercent val="0"/>
          <c:showBubbleSize val="0"/>
        </c:dLbls>
        <c:axId val="2120402984"/>
        <c:axId val="2143627512"/>
      </c:scatterChart>
      <c:valAx>
        <c:axId val="2120402984"/>
        <c:scaling>
          <c:orientation val="minMax"/>
          <c:max val="2018"/>
          <c:min val="1968"/>
        </c:scaling>
        <c:delete val="0"/>
        <c:axPos val="b"/>
        <c:majorGridlines>
          <c:spPr>
            <a:ln>
              <a:prstDash val="sysDot"/>
            </a:ln>
          </c:spPr>
        </c:majorGridlines>
        <c:numFmt formatCode="General" sourceLinked="1"/>
        <c:majorTickMark val="in"/>
        <c:minorTickMark val="none"/>
        <c:tickLblPos val="nextTo"/>
        <c:spPr>
          <a:ln>
            <a:solidFill>
              <a:schemeClr val="tx1"/>
            </a:solidFill>
          </a:ln>
        </c:spPr>
        <c:txPr>
          <a:bodyPr/>
          <a:lstStyle/>
          <a:p>
            <a:pPr>
              <a:defRPr sz="2000">
                <a:latin typeface="Arial"/>
                <a:cs typeface="Arial"/>
              </a:defRPr>
            </a:pPr>
            <a:endParaRPr lang="en-US"/>
          </a:p>
        </c:txPr>
        <c:crossAx val="2143627512"/>
        <c:crosses val="autoZero"/>
        <c:crossBetween val="midCat"/>
      </c:valAx>
      <c:valAx>
        <c:axId val="2143627512"/>
        <c:scaling>
          <c:orientation val="minMax"/>
        </c:scaling>
        <c:delete val="0"/>
        <c:axPos val="l"/>
        <c:majorGridlines>
          <c:spPr>
            <a:ln>
              <a:prstDash val="sysDot"/>
            </a:ln>
          </c:spPr>
        </c:majorGridlines>
        <c:numFmt formatCode="0%" sourceLinked="1"/>
        <c:majorTickMark val="in"/>
        <c:minorTickMark val="none"/>
        <c:tickLblPos val="nextTo"/>
        <c:spPr>
          <a:ln>
            <a:solidFill>
              <a:schemeClr val="tx1"/>
            </a:solidFill>
          </a:ln>
        </c:spPr>
        <c:txPr>
          <a:bodyPr/>
          <a:lstStyle/>
          <a:p>
            <a:pPr>
              <a:defRPr sz="2000">
                <a:latin typeface="Arial"/>
                <a:cs typeface="Arial"/>
              </a:defRPr>
            </a:pPr>
            <a:endParaRPr lang="en-US"/>
          </a:p>
        </c:txPr>
        <c:crossAx val="2120402984"/>
        <c:crosses val="autoZero"/>
        <c:crossBetween val="midCat"/>
      </c:valAx>
      <c:spPr>
        <a:solidFill>
          <a:schemeClr val="bg1"/>
        </a:solidFill>
        <a:ln>
          <a:solidFill>
            <a:schemeClr val="tx1"/>
          </a:solidFill>
        </a:ln>
      </c:spPr>
    </c:plotArea>
    <c:legend>
      <c:legendPos val="r"/>
      <c:layout>
        <c:manualLayout>
          <c:xMode val="edge"/>
          <c:yMode val="edge"/>
          <c:x val="9.6718529071617307E-2"/>
          <c:y val="0.14451036790226399"/>
          <c:w val="0.17165125695296801"/>
          <c:h val="0.17258854968335699"/>
        </c:manualLayout>
      </c:layout>
      <c:overlay val="1"/>
      <c:spPr>
        <a:noFill/>
      </c:spPr>
      <c:txPr>
        <a:bodyPr/>
        <a:lstStyle/>
        <a:p>
          <a:pPr>
            <a:defRPr sz="2000">
              <a:latin typeface="Arial"/>
              <a:cs typeface="Arial"/>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tabSelected="1" zoomScale="80" workbookViewId="0"/>
  </sheetViews>
  <pageMargins left="0.25" right="0.25" top="0.75" bottom="0.75" header="0.3" footer="0.3"/>
  <pageSetup orientation="landscape" horizontalDpi="0" verticalDpi="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absoluteAnchor>
    <xdr:pos x="0" y="0"/>
    <xdr:ext cx="9207500" cy="6286500"/>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0.52285</cdr:x>
      <cdr:y>0.95244</cdr:y>
    </cdr:from>
    <cdr:to>
      <cdr:x>0.99845</cdr:x>
      <cdr:y>1</cdr:y>
    </cdr:to>
    <cdr:sp macro="" textlink="">
      <cdr:nvSpPr>
        <cdr:cNvPr id="2" name="Rectangle 1"/>
        <cdr:cNvSpPr/>
      </cdr:nvSpPr>
      <cdr:spPr>
        <a:xfrm xmlns:a="http://schemas.openxmlformats.org/drawingml/2006/main">
          <a:off x="4814141" y="5987514"/>
          <a:ext cx="4379087" cy="298986"/>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en-US" sz="1200">
              <a:solidFill>
                <a:schemeClr val="tx1"/>
              </a:solidFill>
              <a:latin typeface="Arial"/>
              <a:cs typeface="Arial"/>
            </a:rPr>
            <a:t>Source: IPEDS</a:t>
          </a:r>
          <a:r>
            <a:rPr lang="en-US" sz="1200" baseline="0">
              <a:solidFill>
                <a:schemeClr val="tx1"/>
              </a:solidFill>
              <a:latin typeface="Arial"/>
              <a:cs typeface="Arial"/>
            </a:rPr>
            <a:t> and</a:t>
          </a:r>
          <a:r>
            <a:rPr lang="en-US" sz="1200">
              <a:solidFill>
                <a:schemeClr val="tx1"/>
              </a:solidFill>
              <a:latin typeface="Arial"/>
              <a:cs typeface="Arial"/>
            </a:rPr>
            <a:t> APS</a:t>
          </a:r>
        </a:p>
      </cdr:txBody>
    </cdr:sp>
  </cdr:relSizeAnchor>
  <cdr:relSizeAnchor xmlns:cdr="http://schemas.openxmlformats.org/drawingml/2006/chartDrawing">
    <cdr:from>
      <cdr:x>0.12468</cdr:x>
      <cdr:y>0.01566</cdr:y>
    </cdr:from>
    <cdr:to>
      <cdr:x>0.21792</cdr:x>
      <cdr:y>0.12821</cdr:y>
    </cdr:to>
    <cdr:pic>
      <cdr:nvPicPr>
        <cdr:cNvPr id="4" name="Picture 3">
          <a:extLst xmlns:a="http://schemas.openxmlformats.org/drawingml/2006/main">
            <a:ext uri="{FF2B5EF4-FFF2-40B4-BE49-F238E27FC236}">
              <a16:creationId xmlns:a16="http://schemas.microsoft.com/office/drawing/2014/main" id="{5A656B76-BBF7-F041-940D-B2379D77329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082675" y="98425"/>
          <a:ext cx="809625" cy="707571"/>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Primaries 1">
      <a:dk1>
        <a:sysClr val="windowText" lastClr="000000"/>
      </a:dk1>
      <a:lt1>
        <a:sysClr val="window" lastClr="FFFFFF"/>
      </a:lt1>
      <a:dk2>
        <a:srgbClr val="1F497D"/>
      </a:dk2>
      <a:lt2>
        <a:srgbClr val="EEECE1"/>
      </a:lt2>
      <a:accent1>
        <a:srgbClr val="0000FF"/>
      </a:accent1>
      <a:accent2>
        <a:srgbClr val="FF0000"/>
      </a:accent2>
      <a:accent3>
        <a:srgbClr val="00FF00"/>
      </a:accent3>
      <a:accent4>
        <a:srgbClr val="800080"/>
      </a:accent4>
      <a:accent5>
        <a:srgbClr val="996633"/>
      </a:accent5>
      <a:accent6>
        <a:srgbClr val="FF8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C79"/>
  <sheetViews>
    <sheetView showRuler="0" workbookViewId="0">
      <pane ySplit="5" topLeftCell="A6" activePane="bottomLeft" state="frozen"/>
      <selection pane="bottomLeft" activeCell="D60" sqref="D60"/>
    </sheetView>
  </sheetViews>
  <sheetFormatPr baseColWidth="10" defaultColWidth="11" defaultRowHeight="16" x14ac:dyDescent="0.2"/>
  <cols>
    <col min="1" max="1" width="12.5" customWidth="1"/>
    <col min="5" max="5" width="19.33203125" customWidth="1"/>
    <col min="9" max="9" width="16.33203125" customWidth="1"/>
    <col min="13" max="13" width="17.83203125" customWidth="1"/>
    <col min="17" max="17" width="18.6640625" customWidth="1"/>
    <col min="21" max="21" width="17.6640625" customWidth="1"/>
    <col min="25" max="25" width="18" customWidth="1"/>
    <col min="29" max="29" width="21.83203125" customWidth="1"/>
  </cols>
  <sheetData>
    <row r="1" spans="1:25" x14ac:dyDescent="0.2">
      <c r="A1" s="1" t="s">
        <v>0</v>
      </c>
    </row>
    <row r="2" spans="1:25" x14ac:dyDescent="0.2">
      <c r="A2" s="1" t="s">
        <v>23</v>
      </c>
    </row>
    <row r="3" spans="1:25" x14ac:dyDescent="0.2">
      <c r="A3" s="1" t="s">
        <v>1</v>
      </c>
    </row>
    <row r="4" spans="1:25" ht="70" x14ac:dyDescent="0.2">
      <c r="A4" s="2" t="s">
        <v>2</v>
      </c>
      <c r="B4" s="30" t="s">
        <v>3</v>
      </c>
      <c r="C4" s="30"/>
      <c r="D4" s="30"/>
      <c r="E4" s="30"/>
      <c r="F4" s="30" t="s">
        <v>17</v>
      </c>
      <c r="G4" s="30"/>
      <c r="H4" s="30"/>
      <c r="I4" s="30"/>
      <c r="N4" s="30"/>
      <c r="O4" s="30"/>
      <c r="P4" s="30"/>
      <c r="Q4" s="30"/>
      <c r="R4" s="30"/>
      <c r="S4" s="30"/>
      <c r="T4" s="30"/>
      <c r="U4" s="30"/>
      <c r="V4" s="30"/>
      <c r="W4" s="30"/>
      <c r="X4" s="30"/>
      <c r="Y4" s="30"/>
    </row>
    <row r="5" spans="1:25" x14ac:dyDescent="0.2">
      <c r="A5" s="2"/>
      <c r="B5" s="3" t="s">
        <v>4</v>
      </c>
      <c r="C5" s="3" t="s">
        <v>5</v>
      </c>
      <c r="D5" s="3" t="s">
        <v>6</v>
      </c>
      <c r="E5" s="3" t="s">
        <v>7</v>
      </c>
      <c r="F5" s="3" t="s">
        <v>4</v>
      </c>
      <c r="G5" s="3" t="s">
        <v>5</v>
      </c>
      <c r="H5" s="3" t="s">
        <v>6</v>
      </c>
      <c r="I5" s="3" t="s">
        <v>7</v>
      </c>
      <c r="N5" s="3"/>
      <c r="O5" s="3"/>
      <c r="P5" s="3"/>
      <c r="Q5" s="3"/>
      <c r="R5" s="3"/>
      <c r="S5" s="3"/>
      <c r="T5" s="3"/>
      <c r="U5" s="3"/>
      <c r="V5" s="3"/>
      <c r="W5" s="3"/>
      <c r="X5" s="3"/>
      <c r="Y5" s="3"/>
    </row>
    <row r="6" spans="1:25" x14ac:dyDescent="0.2">
      <c r="A6" s="2" t="s">
        <v>8</v>
      </c>
      <c r="B6" s="30" t="s">
        <v>9</v>
      </c>
      <c r="C6" s="30"/>
      <c r="D6" s="30"/>
      <c r="E6" s="30"/>
      <c r="F6" s="30" t="s">
        <v>9</v>
      </c>
      <c r="G6" s="30"/>
      <c r="H6" s="30"/>
      <c r="I6" s="30"/>
      <c r="N6" s="30"/>
      <c r="O6" s="30"/>
      <c r="P6" s="30"/>
      <c r="Q6" s="30"/>
      <c r="R6" s="30"/>
      <c r="S6" s="30"/>
      <c r="T6" s="30"/>
      <c r="U6" s="30"/>
      <c r="V6" s="30"/>
      <c r="W6" s="30"/>
      <c r="X6" s="30"/>
      <c r="Y6" s="30"/>
    </row>
    <row r="7" spans="1:25" x14ac:dyDescent="0.2">
      <c r="A7" s="4"/>
    </row>
    <row r="8" spans="1:25" x14ac:dyDescent="0.2">
      <c r="A8" s="11">
        <v>1966</v>
      </c>
      <c r="B8" s="9">
        <v>224</v>
      </c>
      <c r="C8" s="9">
        <v>4384</v>
      </c>
      <c r="D8" s="9">
        <f t="shared" ref="D8:D39" si="0">B8+C8</f>
        <v>4608</v>
      </c>
      <c r="E8" s="16">
        <f t="shared" ref="E8:E39" si="1">B8/D8</f>
        <v>4.8611111111111112E-2</v>
      </c>
      <c r="F8" s="9">
        <v>16538</v>
      </c>
      <c r="G8" s="9">
        <v>82475</v>
      </c>
      <c r="H8" s="9">
        <f>F8+G8</f>
        <v>99013</v>
      </c>
      <c r="I8" s="16">
        <f>F8/H8</f>
        <v>0.16702857200569624</v>
      </c>
      <c r="N8" s="10"/>
      <c r="O8" s="9"/>
      <c r="P8" s="9"/>
      <c r="Q8" s="16"/>
      <c r="R8" s="9"/>
      <c r="S8" s="9"/>
      <c r="T8" s="9"/>
      <c r="U8" s="16"/>
      <c r="V8" s="9"/>
      <c r="W8" s="9"/>
      <c r="X8" s="9"/>
      <c r="Y8" s="16"/>
    </row>
    <row r="9" spans="1:25" x14ac:dyDescent="0.2">
      <c r="A9" s="11">
        <v>1967</v>
      </c>
      <c r="B9" s="9">
        <v>267</v>
      </c>
      <c r="C9" s="9">
        <v>4466</v>
      </c>
      <c r="D9" s="9">
        <f t="shared" si="0"/>
        <v>4733</v>
      </c>
      <c r="E9" s="16">
        <f t="shared" si="1"/>
        <v>5.6412423410099305E-2</v>
      </c>
      <c r="F9" s="9">
        <v>17737</v>
      </c>
      <c r="G9" s="9">
        <v>85990</v>
      </c>
      <c r="H9" s="9">
        <f t="shared" ref="H9:H54" si="2">F9+G9</f>
        <v>103727</v>
      </c>
      <c r="I9" s="16">
        <f t="shared" ref="I9:I54" si="3">F9/H9</f>
        <v>0.17099694390081657</v>
      </c>
      <c r="N9" s="10"/>
      <c r="O9" s="9"/>
      <c r="P9" s="9"/>
      <c r="Q9" s="16"/>
      <c r="R9" s="9"/>
      <c r="S9" s="9"/>
      <c r="T9" s="9"/>
      <c r="U9" s="16"/>
      <c r="V9" s="9"/>
      <c r="W9" s="9"/>
      <c r="X9" s="9"/>
      <c r="Y9" s="16"/>
    </row>
    <row r="10" spans="1:25" x14ac:dyDescent="0.2">
      <c r="A10" s="11">
        <v>1968</v>
      </c>
      <c r="B10" s="9">
        <v>296</v>
      </c>
      <c r="C10" s="9">
        <v>4749</v>
      </c>
      <c r="D10" s="9">
        <f t="shared" si="0"/>
        <v>5045</v>
      </c>
      <c r="E10" s="16">
        <f t="shared" si="1"/>
        <v>5.8671952428146677E-2</v>
      </c>
      <c r="F10" s="9">
        <v>20465</v>
      </c>
      <c r="G10" s="9">
        <v>92558</v>
      </c>
      <c r="H10" s="9">
        <f t="shared" si="2"/>
        <v>113023</v>
      </c>
      <c r="I10" s="16">
        <f t="shared" si="3"/>
        <v>0.18106933986887624</v>
      </c>
      <c r="N10" s="10"/>
      <c r="O10" s="9"/>
      <c r="P10" s="9"/>
      <c r="Q10" s="16"/>
      <c r="R10" s="9"/>
      <c r="S10" s="9"/>
      <c r="T10" s="9"/>
      <c r="U10" s="16"/>
      <c r="V10" s="9"/>
      <c r="W10" s="9"/>
      <c r="X10" s="9"/>
      <c r="Y10" s="16"/>
    </row>
    <row r="11" spans="1:25" x14ac:dyDescent="0.2">
      <c r="A11" s="11">
        <v>1969</v>
      </c>
      <c r="B11" s="9">
        <v>322</v>
      </c>
      <c r="C11" s="9">
        <v>5213</v>
      </c>
      <c r="D11" s="9">
        <f t="shared" si="0"/>
        <v>5535</v>
      </c>
      <c r="E11" s="16">
        <f t="shared" si="1"/>
        <v>5.8175248419150859E-2</v>
      </c>
      <c r="F11" s="9">
        <v>23358</v>
      </c>
      <c r="G11" s="9">
        <v>104706</v>
      </c>
      <c r="H11" s="9">
        <f t="shared" si="2"/>
        <v>128064</v>
      </c>
      <c r="I11" s="16">
        <f t="shared" si="3"/>
        <v>0.18239317841079461</v>
      </c>
      <c r="N11" s="10"/>
      <c r="O11" s="9"/>
      <c r="P11" s="9"/>
      <c r="Q11" s="16"/>
      <c r="R11" s="9"/>
      <c r="S11" s="9"/>
      <c r="T11" s="9"/>
      <c r="U11" s="16"/>
      <c r="V11" s="9"/>
      <c r="W11" s="9"/>
      <c r="X11" s="9"/>
      <c r="Y11" s="16"/>
    </row>
    <row r="12" spans="1:25" x14ac:dyDescent="0.2">
      <c r="A12" s="11">
        <v>1970</v>
      </c>
      <c r="B12" s="9">
        <v>329</v>
      </c>
      <c r="C12" s="9">
        <v>5004</v>
      </c>
      <c r="D12" s="9">
        <f t="shared" si="0"/>
        <v>5333</v>
      </c>
      <c r="E12" s="16">
        <f t="shared" si="1"/>
        <v>6.169135570973186E-2</v>
      </c>
      <c r="F12" s="9">
        <v>24117</v>
      </c>
      <c r="G12" s="9">
        <v>110817</v>
      </c>
      <c r="H12" s="9">
        <f t="shared" si="2"/>
        <v>134934</v>
      </c>
      <c r="I12" s="16">
        <f t="shared" si="3"/>
        <v>0.17873182444750768</v>
      </c>
      <c r="N12" s="10"/>
      <c r="O12" s="9"/>
      <c r="P12" s="9"/>
      <c r="Q12" s="16"/>
      <c r="R12" s="9"/>
      <c r="S12" s="9"/>
      <c r="T12" s="9"/>
      <c r="U12" s="16"/>
      <c r="V12" s="9"/>
      <c r="W12" s="9"/>
      <c r="X12" s="9"/>
      <c r="Y12" s="16"/>
    </row>
    <row r="13" spans="1:25" x14ac:dyDescent="0.2">
      <c r="A13" s="11">
        <v>1971</v>
      </c>
      <c r="B13" s="9">
        <v>343</v>
      </c>
      <c r="C13" s="9">
        <v>4733</v>
      </c>
      <c r="D13" s="9">
        <f t="shared" si="0"/>
        <v>5076</v>
      </c>
      <c r="E13" s="16">
        <f t="shared" si="1"/>
        <v>6.7572892040977148E-2</v>
      </c>
      <c r="F13" s="9">
        <v>23954</v>
      </c>
      <c r="G13" s="9">
        <v>111923</v>
      </c>
      <c r="H13" s="9">
        <f t="shared" si="2"/>
        <v>135877</v>
      </c>
      <c r="I13" s="16">
        <f t="shared" si="3"/>
        <v>0.17629179331306991</v>
      </c>
      <c r="N13" s="10"/>
      <c r="O13" s="9"/>
      <c r="P13" s="9"/>
      <c r="Q13" s="16"/>
      <c r="R13" s="9"/>
      <c r="S13" s="9"/>
      <c r="T13" s="9"/>
      <c r="U13" s="16"/>
      <c r="V13" s="9"/>
      <c r="W13" s="9"/>
      <c r="X13" s="9"/>
      <c r="Y13" s="16"/>
    </row>
    <row r="14" spans="1:25" x14ac:dyDescent="0.2">
      <c r="A14" s="11">
        <v>1972</v>
      </c>
      <c r="B14" s="9">
        <v>323</v>
      </c>
      <c r="C14" s="9">
        <v>4322</v>
      </c>
      <c r="D14" s="9">
        <f t="shared" si="0"/>
        <v>4645</v>
      </c>
      <c r="E14" s="16">
        <f t="shared" si="1"/>
        <v>6.9537136706135635E-2</v>
      </c>
      <c r="F14" s="9">
        <v>24768</v>
      </c>
      <c r="G14" s="9">
        <v>113085</v>
      </c>
      <c r="H14" s="9">
        <f t="shared" si="2"/>
        <v>137853</v>
      </c>
      <c r="I14" s="16">
        <f t="shared" si="3"/>
        <v>0.17966964810341451</v>
      </c>
      <c r="N14" s="10"/>
      <c r="O14" s="9"/>
      <c r="P14" s="9"/>
      <c r="Q14" s="16"/>
      <c r="R14" s="9"/>
      <c r="S14" s="9"/>
      <c r="T14" s="9"/>
      <c r="U14" s="16"/>
      <c r="V14" s="9"/>
      <c r="W14" s="9"/>
      <c r="X14" s="9"/>
      <c r="Y14" s="16"/>
    </row>
    <row r="15" spans="1:25" x14ac:dyDescent="0.2">
      <c r="A15" s="11">
        <v>1973</v>
      </c>
      <c r="B15" s="9">
        <v>313</v>
      </c>
      <c r="C15" s="9">
        <v>3955</v>
      </c>
      <c r="D15" s="9">
        <f t="shared" si="0"/>
        <v>4268</v>
      </c>
      <c r="E15" s="16">
        <f t="shared" si="1"/>
        <v>7.3336457357075918E-2</v>
      </c>
      <c r="F15" s="9">
        <v>26659</v>
      </c>
      <c r="G15" s="9">
        <v>116406</v>
      </c>
      <c r="H15" s="9">
        <f t="shared" si="2"/>
        <v>143065</v>
      </c>
      <c r="I15" s="16">
        <f t="shared" si="3"/>
        <v>0.1863418725754028</v>
      </c>
      <c r="N15" s="10"/>
      <c r="O15" s="9"/>
      <c r="P15" s="9"/>
      <c r="Q15" s="16"/>
      <c r="R15" s="9"/>
      <c r="S15" s="9"/>
      <c r="T15" s="9"/>
      <c r="U15" s="16"/>
      <c r="V15" s="9"/>
      <c r="W15" s="9"/>
      <c r="X15" s="9"/>
      <c r="Y15" s="16"/>
    </row>
    <row r="16" spans="1:25" x14ac:dyDescent="0.2">
      <c r="A16" s="11">
        <v>1974</v>
      </c>
      <c r="B16" s="9">
        <v>337</v>
      </c>
      <c r="C16" s="9">
        <v>3625</v>
      </c>
      <c r="D16" s="9">
        <f t="shared" si="0"/>
        <v>3962</v>
      </c>
      <c r="E16" s="16">
        <f t="shared" si="1"/>
        <v>8.5058051489146899E-2</v>
      </c>
      <c r="F16" s="9">
        <v>29703</v>
      </c>
      <c r="G16" s="9">
        <v>118666</v>
      </c>
      <c r="H16" s="9">
        <f t="shared" si="2"/>
        <v>148369</v>
      </c>
      <c r="I16" s="16">
        <f t="shared" si="3"/>
        <v>0.20019680661054534</v>
      </c>
      <c r="N16" s="10"/>
      <c r="O16" s="9"/>
      <c r="P16" s="9"/>
      <c r="Q16" s="16"/>
      <c r="R16" s="9"/>
      <c r="S16" s="9"/>
      <c r="T16" s="9"/>
      <c r="U16" s="16"/>
      <c r="V16" s="9"/>
      <c r="W16" s="9"/>
      <c r="X16" s="9"/>
      <c r="Y16" s="16"/>
    </row>
    <row r="17" spans="1:25" x14ac:dyDescent="0.2">
      <c r="A17" s="11">
        <v>1975</v>
      </c>
      <c r="B17" s="9">
        <v>362</v>
      </c>
      <c r="C17" s="9">
        <v>3354</v>
      </c>
      <c r="D17" s="9">
        <f t="shared" si="0"/>
        <v>3716</v>
      </c>
      <c r="E17" s="16">
        <f t="shared" si="1"/>
        <v>9.7416576964477933E-2</v>
      </c>
      <c r="F17" s="9">
        <v>31308</v>
      </c>
      <c r="G17" s="9">
        <v>113747</v>
      </c>
      <c r="H17" s="9">
        <f t="shared" si="2"/>
        <v>145055</v>
      </c>
      <c r="I17" s="16">
        <f t="shared" si="3"/>
        <v>0.21583537278963152</v>
      </c>
      <c r="N17" s="10"/>
      <c r="O17" s="9"/>
      <c r="P17" s="9"/>
      <c r="Q17" s="16"/>
      <c r="R17" s="9"/>
      <c r="S17" s="9"/>
      <c r="T17" s="9"/>
      <c r="U17" s="16"/>
      <c r="V17" s="9"/>
      <c r="W17" s="9"/>
      <c r="X17" s="9"/>
      <c r="Y17" s="16"/>
    </row>
    <row r="18" spans="1:25" x14ac:dyDescent="0.2">
      <c r="A18" s="11">
        <v>1976</v>
      </c>
      <c r="B18" s="9">
        <v>388</v>
      </c>
      <c r="C18" s="9">
        <v>3156</v>
      </c>
      <c r="D18" s="9">
        <f t="shared" si="0"/>
        <v>3544</v>
      </c>
      <c r="E18" s="16">
        <f t="shared" si="1"/>
        <v>0.10948081264108352</v>
      </c>
      <c r="F18" s="9">
        <v>32793</v>
      </c>
      <c r="G18" s="9">
        <v>113549</v>
      </c>
      <c r="H18" s="9">
        <f t="shared" si="2"/>
        <v>146342</v>
      </c>
      <c r="I18" s="16">
        <f t="shared" si="3"/>
        <v>0.22408467835617937</v>
      </c>
      <c r="N18" s="10"/>
      <c r="O18" s="9"/>
      <c r="P18" s="9"/>
      <c r="Q18" s="16"/>
      <c r="R18" s="9"/>
      <c r="S18" s="9"/>
      <c r="T18" s="9"/>
      <c r="U18" s="16"/>
      <c r="V18" s="9"/>
      <c r="W18" s="9"/>
      <c r="X18" s="9"/>
      <c r="Y18" s="16"/>
    </row>
    <row r="19" spans="1:25" x14ac:dyDescent="0.2">
      <c r="A19" s="11">
        <v>1977</v>
      </c>
      <c r="B19" s="9">
        <v>358</v>
      </c>
      <c r="C19" s="9">
        <v>3062</v>
      </c>
      <c r="D19" s="9">
        <f t="shared" si="0"/>
        <v>3420</v>
      </c>
      <c r="E19" s="16">
        <f t="shared" si="1"/>
        <v>0.10467836257309941</v>
      </c>
      <c r="F19" s="9">
        <v>34512</v>
      </c>
      <c r="G19" s="9">
        <v>114397</v>
      </c>
      <c r="H19" s="9">
        <f t="shared" si="2"/>
        <v>148909</v>
      </c>
      <c r="I19" s="16">
        <f t="shared" si="3"/>
        <v>0.23176570925867476</v>
      </c>
      <c r="N19" s="10"/>
      <c r="O19" s="9"/>
      <c r="P19" s="9"/>
      <c r="Q19" s="16"/>
      <c r="R19" s="9"/>
      <c r="S19" s="9"/>
      <c r="T19" s="9"/>
      <c r="U19" s="16"/>
      <c r="V19" s="9"/>
      <c r="W19" s="9"/>
      <c r="X19" s="9"/>
      <c r="Y19" s="16"/>
    </row>
    <row r="20" spans="1:25" x14ac:dyDescent="0.2">
      <c r="A20" s="11">
        <v>1978</v>
      </c>
      <c r="B20" s="9">
        <v>369</v>
      </c>
      <c r="C20" s="9">
        <v>2961</v>
      </c>
      <c r="D20" s="9">
        <f t="shared" si="0"/>
        <v>3330</v>
      </c>
      <c r="E20" s="16">
        <f t="shared" si="1"/>
        <v>0.11081081081081082</v>
      </c>
      <c r="F20" s="9">
        <v>36638</v>
      </c>
      <c r="G20" s="9">
        <v>116373</v>
      </c>
      <c r="H20" s="9">
        <f t="shared" si="2"/>
        <v>153011</v>
      </c>
      <c r="I20" s="16">
        <f t="shared" si="3"/>
        <v>0.23944683715549864</v>
      </c>
      <c r="N20" s="10"/>
      <c r="O20" s="9"/>
      <c r="P20" s="9"/>
      <c r="Q20" s="16"/>
      <c r="R20" s="9"/>
      <c r="S20" s="9"/>
      <c r="T20" s="9"/>
      <c r="U20" s="16"/>
      <c r="V20" s="9"/>
      <c r="W20" s="9"/>
      <c r="X20" s="9"/>
      <c r="Y20" s="16"/>
    </row>
    <row r="21" spans="1:25" x14ac:dyDescent="0.2">
      <c r="A21" s="11">
        <v>1979</v>
      </c>
      <c r="B21" s="9">
        <v>399</v>
      </c>
      <c r="C21" s="9">
        <v>2939</v>
      </c>
      <c r="D21" s="9">
        <f t="shared" si="0"/>
        <v>3338</v>
      </c>
      <c r="E21" s="16">
        <f t="shared" si="1"/>
        <v>0.11953265428400239</v>
      </c>
      <c r="F21" s="9">
        <v>38679</v>
      </c>
      <c r="G21" s="9">
        <v>119445</v>
      </c>
      <c r="H21" s="9">
        <f t="shared" si="2"/>
        <v>158124</v>
      </c>
      <c r="I21" s="16">
        <f t="shared" si="3"/>
        <v>0.24461182363208622</v>
      </c>
      <c r="N21" s="10"/>
      <c r="O21" s="9"/>
      <c r="P21" s="9"/>
      <c r="Q21" s="16"/>
      <c r="R21" s="9"/>
      <c r="S21" s="9"/>
      <c r="T21" s="9"/>
      <c r="U21" s="16"/>
      <c r="V21" s="9"/>
      <c r="W21" s="9"/>
      <c r="X21" s="9"/>
      <c r="Y21" s="16"/>
    </row>
    <row r="22" spans="1:25" x14ac:dyDescent="0.2">
      <c r="A22" s="11">
        <v>1980</v>
      </c>
      <c r="B22" s="9">
        <v>434</v>
      </c>
      <c r="C22" s="9">
        <v>2963</v>
      </c>
      <c r="D22" s="9">
        <f t="shared" si="0"/>
        <v>3397</v>
      </c>
      <c r="E22" s="16">
        <f t="shared" si="1"/>
        <v>0.12775978804827789</v>
      </c>
      <c r="F22" s="9">
        <v>41097</v>
      </c>
      <c r="G22" s="9">
        <v>123522</v>
      </c>
      <c r="H22" s="9">
        <f t="shared" si="2"/>
        <v>164619</v>
      </c>
      <c r="I22" s="16">
        <f t="shared" si="3"/>
        <v>0.24964918994769741</v>
      </c>
      <c r="N22" s="10"/>
      <c r="O22" s="9"/>
      <c r="P22" s="9"/>
      <c r="Q22" s="16"/>
      <c r="R22" s="9"/>
      <c r="S22" s="9"/>
      <c r="T22" s="9"/>
      <c r="U22" s="16"/>
      <c r="V22" s="9"/>
      <c r="W22" s="9"/>
      <c r="X22" s="9"/>
      <c r="Y22" s="16"/>
    </row>
    <row r="23" spans="1:25" x14ac:dyDescent="0.2">
      <c r="A23" s="11">
        <v>1981</v>
      </c>
      <c r="B23" s="9">
        <v>432</v>
      </c>
      <c r="C23" s="9">
        <v>3009</v>
      </c>
      <c r="D23" s="9">
        <f t="shared" si="0"/>
        <v>3441</v>
      </c>
      <c r="E23" s="16">
        <f t="shared" si="1"/>
        <v>0.12554489973844812</v>
      </c>
      <c r="F23" s="9">
        <v>43909</v>
      </c>
      <c r="G23" s="9">
        <v>128133</v>
      </c>
      <c r="H23" s="9">
        <f t="shared" si="2"/>
        <v>172042</v>
      </c>
      <c r="I23" s="16">
        <f t="shared" si="3"/>
        <v>0.25522256193255133</v>
      </c>
      <c r="N23" s="10"/>
      <c r="O23" s="9"/>
      <c r="P23" s="9"/>
      <c r="Q23" s="16"/>
      <c r="R23" s="9"/>
      <c r="S23" s="9"/>
      <c r="T23" s="9"/>
      <c r="U23" s="16"/>
      <c r="V23" s="9"/>
      <c r="W23" s="9"/>
      <c r="X23" s="9"/>
      <c r="Y23" s="16"/>
    </row>
    <row r="24" spans="1:25" x14ac:dyDescent="0.2">
      <c r="A24" s="11">
        <v>1982</v>
      </c>
      <c r="B24" s="9">
        <v>461</v>
      </c>
      <c r="C24" s="9">
        <v>3014</v>
      </c>
      <c r="D24" s="9">
        <f t="shared" si="0"/>
        <v>3475</v>
      </c>
      <c r="E24" s="16">
        <f t="shared" si="1"/>
        <v>0.13266187050359712</v>
      </c>
      <c r="F24" s="9">
        <v>47856</v>
      </c>
      <c r="G24" s="9">
        <v>133416</v>
      </c>
      <c r="H24" s="9">
        <f t="shared" si="2"/>
        <v>181272</v>
      </c>
      <c r="I24" s="16">
        <f t="shared" si="3"/>
        <v>0.26400105918178207</v>
      </c>
      <c r="N24" s="10"/>
      <c r="O24" s="9"/>
      <c r="P24" s="9"/>
      <c r="Q24" s="16"/>
      <c r="R24" s="9"/>
      <c r="S24" s="9"/>
      <c r="T24" s="9"/>
      <c r="U24" s="16"/>
      <c r="V24" s="9"/>
      <c r="W24" s="9"/>
      <c r="X24" s="9"/>
      <c r="Y24" s="16"/>
    </row>
    <row r="25" spans="1:25" x14ac:dyDescent="0.2">
      <c r="A25" s="11">
        <v>1983</v>
      </c>
      <c r="B25" s="9">
        <v>483</v>
      </c>
      <c r="C25" s="9">
        <v>3317</v>
      </c>
      <c r="D25" s="9">
        <f t="shared" si="0"/>
        <v>3800</v>
      </c>
      <c r="E25" s="16">
        <f t="shared" si="1"/>
        <v>0.12710526315789475</v>
      </c>
      <c r="F25" s="9">
        <v>51792</v>
      </c>
      <c r="G25" s="9">
        <v>141479</v>
      </c>
      <c r="H25" s="9">
        <f t="shared" si="2"/>
        <v>193271</v>
      </c>
      <c r="I25" s="16">
        <f t="shared" si="3"/>
        <v>0.2679760543485572</v>
      </c>
      <c r="N25" s="10"/>
      <c r="O25" s="9"/>
      <c r="P25" s="9"/>
      <c r="Q25" s="16"/>
      <c r="R25" s="9"/>
      <c r="S25" s="9"/>
      <c r="T25" s="9"/>
      <c r="U25" s="16"/>
      <c r="V25" s="9"/>
      <c r="W25" s="9"/>
      <c r="X25" s="9"/>
      <c r="Y25" s="16"/>
    </row>
    <row r="26" spans="1:25" x14ac:dyDescent="0.2">
      <c r="A26" s="11">
        <v>1984</v>
      </c>
      <c r="B26" s="9">
        <v>560</v>
      </c>
      <c r="C26" s="9">
        <v>3361</v>
      </c>
      <c r="D26" s="9">
        <f t="shared" si="0"/>
        <v>3921</v>
      </c>
      <c r="E26" s="16">
        <f t="shared" si="1"/>
        <v>0.14282070900280541</v>
      </c>
      <c r="F26" s="9">
        <v>56291</v>
      </c>
      <c r="G26" s="9">
        <v>149547</v>
      </c>
      <c r="H26" s="9">
        <f t="shared" si="2"/>
        <v>205838</v>
      </c>
      <c r="I26" s="16">
        <f t="shared" si="3"/>
        <v>0.27347234232746143</v>
      </c>
      <c r="N26" s="10"/>
      <c r="O26" s="9"/>
      <c r="P26" s="9"/>
      <c r="Q26" s="16"/>
      <c r="R26" s="9"/>
      <c r="S26" s="9"/>
      <c r="T26" s="9"/>
      <c r="U26" s="16"/>
      <c r="V26" s="9"/>
      <c r="W26" s="9"/>
      <c r="X26" s="9"/>
      <c r="Y26" s="16"/>
    </row>
    <row r="27" spans="1:25" x14ac:dyDescent="0.2">
      <c r="A27" s="11">
        <v>1985</v>
      </c>
      <c r="B27" s="9">
        <v>561</v>
      </c>
      <c r="C27" s="9">
        <v>3550</v>
      </c>
      <c r="D27" s="9">
        <f t="shared" si="0"/>
        <v>4111</v>
      </c>
      <c r="E27" s="16">
        <f t="shared" si="1"/>
        <v>0.13646314765263926</v>
      </c>
      <c r="F27" s="9">
        <v>60741</v>
      </c>
      <c r="G27" s="9">
        <v>155204</v>
      </c>
      <c r="H27" s="9">
        <f t="shared" si="2"/>
        <v>215945</v>
      </c>
      <c r="I27" s="16">
        <f t="shared" si="3"/>
        <v>0.28127995554423579</v>
      </c>
      <c r="N27" s="10"/>
      <c r="O27" s="9"/>
      <c r="P27" s="9"/>
      <c r="Q27" s="16"/>
      <c r="R27" s="9"/>
      <c r="S27" s="9"/>
      <c r="T27" s="9"/>
      <c r="U27" s="16"/>
      <c r="V27" s="9"/>
      <c r="W27" s="9"/>
      <c r="X27" s="9"/>
      <c r="Y27" s="16"/>
    </row>
    <row r="28" spans="1:25" x14ac:dyDescent="0.2">
      <c r="A28" s="11">
        <v>1986</v>
      </c>
      <c r="B28" s="9">
        <v>611</v>
      </c>
      <c r="C28" s="9">
        <v>3578</v>
      </c>
      <c r="D28" s="9">
        <f t="shared" si="0"/>
        <v>4189</v>
      </c>
      <c r="E28" s="16">
        <f t="shared" si="1"/>
        <v>0.14585820004774408</v>
      </c>
      <c r="F28" s="9">
        <v>61341</v>
      </c>
      <c r="G28" s="9">
        <v>156595</v>
      </c>
      <c r="H28" s="9">
        <f t="shared" si="2"/>
        <v>217936</v>
      </c>
      <c r="I28" s="16">
        <f t="shared" si="3"/>
        <v>0.2814633653916746</v>
      </c>
      <c r="N28" s="10"/>
      <c r="O28" s="9"/>
      <c r="P28" s="9"/>
      <c r="Q28" s="16"/>
      <c r="R28" s="9"/>
      <c r="S28" s="9"/>
      <c r="T28" s="9"/>
      <c r="U28" s="16"/>
      <c r="V28" s="9"/>
      <c r="W28" s="9"/>
      <c r="X28" s="9"/>
      <c r="Y28" s="16"/>
    </row>
    <row r="29" spans="1:25" x14ac:dyDescent="0.2">
      <c r="A29" s="11">
        <v>1987</v>
      </c>
      <c r="B29" s="9">
        <v>763</v>
      </c>
      <c r="C29" s="9">
        <v>3983</v>
      </c>
      <c r="D29" s="9">
        <f t="shared" si="0"/>
        <v>4746</v>
      </c>
      <c r="E29" s="16">
        <f t="shared" si="1"/>
        <v>0.16076696165191739</v>
      </c>
      <c r="F29" s="9">
        <v>59912</v>
      </c>
      <c r="G29" s="9">
        <v>150838</v>
      </c>
      <c r="H29" s="9">
        <f t="shared" si="2"/>
        <v>210750</v>
      </c>
      <c r="I29" s="16">
        <f t="shared" si="3"/>
        <v>0.28427995255041516</v>
      </c>
      <c r="N29" s="10"/>
      <c r="O29" s="9"/>
      <c r="P29" s="9"/>
      <c r="Q29" s="16"/>
      <c r="R29" s="9"/>
      <c r="S29" s="9"/>
      <c r="T29" s="9"/>
      <c r="U29" s="16"/>
      <c r="V29" s="9"/>
      <c r="W29" s="9"/>
      <c r="X29" s="9"/>
      <c r="Y29" s="16"/>
    </row>
    <row r="30" spans="1:25" x14ac:dyDescent="0.2">
      <c r="A30" s="11">
        <v>1988</v>
      </c>
      <c r="B30" s="9">
        <v>653</v>
      </c>
      <c r="C30" s="9">
        <v>3823</v>
      </c>
      <c r="D30" s="9">
        <f t="shared" si="0"/>
        <v>4476</v>
      </c>
      <c r="E30" s="16">
        <f t="shared" si="1"/>
        <v>0.14588918677390528</v>
      </c>
      <c r="F30" s="9">
        <v>56203</v>
      </c>
      <c r="G30" s="9">
        <v>140887</v>
      </c>
      <c r="H30" s="9">
        <f t="shared" si="2"/>
        <v>197090</v>
      </c>
      <c r="I30" s="16">
        <f t="shared" si="3"/>
        <v>0.28516413821096959</v>
      </c>
      <c r="N30" s="10"/>
      <c r="O30" s="9"/>
      <c r="P30" s="9"/>
      <c r="Q30" s="16"/>
      <c r="R30" s="9"/>
      <c r="S30" s="9"/>
      <c r="T30" s="9"/>
      <c r="U30" s="16"/>
      <c r="V30" s="9"/>
      <c r="W30" s="9"/>
      <c r="X30" s="9"/>
      <c r="Y30" s="16"/>
    </row>
    <row r="31" spans="1:25" x14ac:dyDescent="0.2">
      <c r="A31" s="11">
        <v>1989</v>
      </c>
      <c r="B31" s="9">
        <v>688</v>
      </c>
      <c r="C31" s="9">
        <v>4047</v>
      </c>
      <c r="D31" s="9">
        <f t="shared" si="0"/>
        <v>4735</v>
      </c>
      <c r="E31" s="16">
        <f t="shared" si="1"/>
        <v>0.14530095036958818</v>
      </c>
      <c r="F31" s="9">
        <v>52768</v>
      </c>
      <c r="G31" s="9">
        <v>135075</v>
      </c>
      <c r="H31" s="9">
        <f t="shared" si="2"/>
        <v>187843</v>
      </c>
      <c r="I31" s="16">
        <f t="shared" si="3"/>
        <v>0.28091544534531498</v>
      </c>
      <c r="N31" s="10"/>
      <c r="O31" s="9"/>
      <c r="P31" s="9"/>
      <c r="Q31" s="16"/>
      <c r="R31" s="9"/>
      <c r="S31" s="9"/>
      <c r="T31" s="9"/>
      <c r="U31" s="16"/>
      <c r="V31" s="9"/>
      <c r="W31" s="9"/>
      <c r="X31" s="9"/>
      <c r="Y31" s="16"/>
    </row>
    <row r="32" spans="1:25" x14ac:dyDescent="0.2">
      <c r="A32" s="11">
        <v>1990</v>
      </c>
      <c r="B32" s="9">
        <v>735</v>
      </c>
      <c r="C32" s="9">
        <v>3823</v>
      </c>
      <c r="D32" s="9">
        <f t="shared" si="0"/>
        <v>4558</v>
      </c>
      <c r="E32" s="16">
        <f t="shared" si="1"/>
        <v>0.16125493637560334</v>
      </c>
      <c r="F32" s="9">
        <v>51762</v>
      </c>
      <c r="G32" s="9">
        <v>128990</v>
      </c>
      <c r="H32" s="9">
        <f t="shared" si="2"/>
        <v>180752</v>
      </c>
      <c r="I32" s="16">
        <f t="shared" si="3"/>
        <v>0.2863702752943259</v>
      </c>
      <c r="N32" s="10"/>
      <c r="O32" s="9"/>
      <c r="P32" s="9"/>
      <c r="Q32" s="16"/>
      <c r="R32" s="9"/>
      <c r="S32" s="9"/>
      <c r="T32" s="9"/>
      <c r="U32" s="16"/>
      <c r="V32" s="9"/>
      <c r="W32" s="9"/>
      <c r="X32" s="9"/>
      <c r="Y32" s="16"/>
    </row>
    <row r="33" spans="1:25" x14ac:dyDescent="0.2">
      <c r="A33" s="11">
        <v>1991</v>
      </c>
      <c r="B33" s="9">
        <v>733</v>
      </c>
      <c r="C33" s="9">
        <v>3917</v>
      </c>
      <c r="D33" s="9">
        <f t="shared" si="0"/>
        <v>4650</v>
      </c>
      <c r="E33" s="16">
        <f t="shared" si="1"/>
        <v>0.15763440860215053</v>
      </c>
      <c r="F33" s="9">
        <v>52034</v>
      </c>
      <c r="G33" s="9">
        <v>125649</v>
      </c>
      <c r="H33" s="9">
        <f t="shared" si="2"/>
        <v>177683</v>
      </c>
      <c r="I33" s="16">
        <f t="shared" si="3"/>
        <v>0.29284737425640045</v>
      </c>
      <c r="N33" s="10"/>
      <c r="O33" s="9"/>
      <c r="P33" s="9"/>
      <c r="Q33" s="16"/>
      <c r="R33" s="9"/>
      <c r="S33" s="9"/>
      <c r="T33" s="9"/>
      <c r="U33" s="16"/>
      <c r="V33" s="9"/>
      <c r="W33" s="9"/>
      <c r="X33" s="9"/>
      <c r="Y33" s="16"/>
    </row>
    <row r="34" spans="1:25" x14ac:dyDescent="0.2">
      <c r="A34" s="11">
        <v>1992</v>
      </c>
      <c r="B34" s="9">
        <v>742</v>
      </c>
      <c r="C34" s="9">
        <v>3773</v>
      </c>
      <c r="D34" s="9">
        <f t="shared" si="0"/>
        <v>4515</v>
      </c>
      <c r="E34" s="16">
        <f t="shared" si="1"/>
        <v>0.16434108527131783</v>
      </c>
      <c r="F34" s="9">
        <v>54075</v>
      </c>
      <c r="G34" s="9">
        <v>126126</v>
      </c>
      <c r="H34" s="9">
        <f t="shared" si="2"/>
        <v>180201</v>
      </c>
      <c r="I34" s="16">
        <f t="shared" si="3"/>
        <v>0.30008157557394244</v>
      </c>
      <c r="N34" s="10"/>
      <c r="O34" s="9"/>
      <c r="P34" s="9"/>
      <c r="Q34" s="16"/>
      <c r="R34" s="9"/>
      <c r="S34" s="9"/>
      <c r="T34" s="9"/>
      <c r="U34" s="16"/>
      <c r="V34" s="9"/>
      <c r="W34" s="9"/>
      <c r="X34" s="9"/>
      <c r="Y34" s="16"/>
    </row>
    <row r="35" spans="1:25" x14ac:dyDescent="0.2">
      <c r="A35" s="11">
        <v>1993</v>
      </c>
      <c r="B35" s="9">
        <v>746</v>
      </c>
      <c r="C35" s="9">
        <v>3702</v>
      </c>
      <c r="D35" s="9">
        <f t="shared" si="0"/>
        <v>4448</v>
      </c>
      <c r="E35" s="16">
        <f t="shared" si="1"/>
        <v>0.16771582733812951</v>
      </c>
      <c r="F35" s="9">
        <v>56537</v>
      </c>
      <c r="G35" s="9">
        <v>128413</v>
      </c>
      <c r="H35" s="9">
        <f t="shared" si="2"/>
        <v>184950</v>
      </c>
      <c r="I35" s="16">
        <f t="shared" si="3"/>
        <v>0.30568802379021359</v>
      </c>
      <c r="N35" s="10"/>
      <c r="O35" s="9"/>
      <c r="P35" s="9"/>
      <c r="Q35" s="16"/>
      <c r="R35" s="9"/>
      <c r="S35" s="9"/>
      <c r="T35" s="9"/>
      <c r="U35" s="16"/>
      <c r="V35" s="9"/>
      <c r="W35" s="9"/>
      <c r="X35" s="9"/>
      <c r="Y35" s="16"/>
    </row>
    <row r="36" spans="1:25" x14ac:dyDescent="0.2">
      <c r="A36" s="11">
        <v>1994</v>
      </c>
      <c r="B36" s="9">
        <v>765</v>
      </c>
      <c r="C36" s="9">
        <v>3628</v>
      </c>
      <c r="D36" s="9">
        <f t="shared" si="0"/>
        <v>4393</v>
      </c>
      <c r="E36" s="16">
        <f t="shared" si="1"/>
        <v>0.17414067835192351</v>
      </c>
      <c r="F36" s="9">
        <v>59321</v>
      </c>
      <c r="G36" s="9">
        <v>130554</v>
      </c>
      <c r="H36" s="9">
        <f t="shared" si="2"/>
        <v>189875</v>
      </c>
      <c r="I36" s="16">
        <f t="shared" si="3"/>
        <v>0.31242132982225146</v>
      </c>
      <c r="N36" s="10"/>
      <c r="O36" s="9"/>
      <c r="P36" s="9"/>
      <c r="Q36" s="16"/>
      <c r="R36" s="9"/>
      <c r="S36" s="9"/>
      <c r="T36" s="9"/>
      <c r="U36" s="16"/>
      <c r="V36" s="9"/>
      <c r="W36" s="9"/>
      <c r="X36" s="9"/>
      <c r="Y36" s="16"/>
    </row>
    <row r="37" spans="1:25" x14ac:dyDescent="0.2">
      <c r="A37" s="11">
        <v>1995</v>
      </c>
      <c r="B37" s="9">
        <v>736</v>
      </c>
      <c r="C37" s="9">
        <v>3435</v>
      </c>
      <c r="D37" s="9">
        <f t="shared" si="0"/>
        <v>4171</v>
      </c>
      <c r="E37" s="16">
        <f t="shared" si="1"/>
        <v>0.17645648525533444</v>
      </c>
      <c r="F37" s="9">
        <v>63203</v>
      </c>
      <c r="G37" s="9">
        <v>131828</v>
      </c>
      <c r="H37" s="9">
        <f t="shared" si="2"/>
        <v>195031</v>
      </c>
      <c r="I37" s="16">
        <f t="shared" si="3"/>
        <v>0.32406643046490047</v>
      </c>
      <c r="N37" s="10"/>
      <c r="O37" s="9"/>
      <c r="P37" s="9"/>
      <c r="Q37" s="16"/>
      <c r="R37" s="9"/>
      <c r="S37" s="9"/>
      <c r="T37" s="9"/>
      <c r="U37" s="16"/>
      <c r="V37" s="9"/>
      <c r="W37" s="9"/>
      <c r="X37" s="9"/>
      <c r="Y37" s="16"/>
    </row>
    <row r="38" spans="1:25" x14ac:dyDescent="0.2">
      <c r="A38" s="11">
        <v>1996</v>
      </c>
      <c r="B38" s="9">
        <v>749</v>
      </c>
      <c r="C38" s="9">
        <v>3278</v>
      </c>
      <c r="D38" s="9">
        <f t="shared" si="0"/>
        <v>4027</v>
      </c>
      <c r="E38" s="16">
        <f t="shared" si="1"/>
        <v>0.18599453687608641</v>
      </c>
      <c r="F38" s="9">
        <v>66027</v>
      </c>
      <c r="G38" s="9">
        <v>132866</v>
      </c>
      <c r="H38" s="9">
        <f t="shared" si="2"/>
        <v>198893</v>
      </c>
      <c r="I38" s="16">
        <f t="shared" si="3"/>
        <v>0.33197246760821147</v>
      </c>
      <c r="N38" s="10"/>
      <c r="O38" s="9"/>
      <c r="P38" s="9"/>
      <c r="Q38" s="16"/>
      <c r="R38" s="9"/>
      <c r="S38" s="9"/>
      <c r="T38" s="9"/>
      <c r="U38" s="16"/>
      <c r="V38" s="9"/>
      <c r="W38" s="9"/>
      <c r="X38" s="9"/>
      <c r="Y38" s="16"/>
    </row>
    <row r="39" spans="1:25" x14ac:dyDescent="0.2">
      <c r="A39" s="11">
        <v>1997</v>
      </c>
      <c r="B39" s="9">
        <v>717</v>
      </c>
      <c r="C39" s="9">
        <v>3026</v>
      </c>
      <c r="D39" s="9">
        <f t="shared" si="0"/>
        <v>3743</v>
      </c>
      <c r="E39" s="16">
        <f t="shared" si="1"/>
        <v>0.19155757413839167</v>
      </c>
      <c r="F39" s="9">
        <v>68708</v>
      </c>
      <c r="G39" s="9">
        <v>131370</v>
      </c>
      <c r="H39" s="9">
        <f t="shared" si="2"/>
        <v>200078</v>
      </c>
      <c r="I39" s="16">
        <f t="shared" si="3"/>
        <v>0.34340607163206349</v>
      </c>
      <c r="N39" s="10"/>
      <c r="O39" s="9"/>
      <c r="P39" s="9"/>
      <c r="Q39" s="16"/>
      <c r="R39" s="9"/>
      <c r="S39" s="9"/>
      <c r="T39" s="9"/>
      <c r="U39" s="16"/>
      <c r="V39" s="9"/>
      <c r="W39" s="9"/>
      <c r="X39" s="9"/>
      <c r="Y39" s="16"/>
    </row>
    <row r="40" spans="1:25" x14ac:dyDescent="0.2">
      <c r="A40" s="11">
        <v>1998</v>
      </c>
      <c r="B40" s="9">
        <v>726</v>
      </c>
      <c r="C40" s="9">
        <v>3055</v>
      </c>
      <c r="D40" s="9">
        <f t="shared" ref="D40:D57" si="4">B40+C40</f>
        <v>3781</v>
      </c>
      <c r="E40" s="16">
        <f t="shared" ref="E40:E57" si="5">B40/D40</f>
        <v>0.19201269505421847</v>
      </c>
      <c r="F40" s="9">
        <v>71079</v>
      </c>
      <c r="G40" s="9">
        <v>131335</v>
      </c>
      <c r="H40" s="9">
        <f t="shared" si="2"/>
        <v>202414</v>
      </c>
      <c r="I40" s="16">
        <f t="shared" si="3"/>
        <v>0.35115654055549517</v>
      </c>
      <c r="N40" s="10"/>
      <c r="O40" s="9"/>
      <c r="P40" s="9"/>
      <c r="Q40" s="16"/>
      <c r="R40" s="9"/>
      <c r="S40" s="9"/>
      <c r="T40" s="9"/>
      <c r="U40" s="16"/>
      <c r="V40" s="9"/>
      <c r="W40" s="9"/>
      <c r="X40" s="9"/>
      <c r="Y40" s="16"/>
    </row>
    <row r="41" spans="1:25" x14ac:dyDescent="0.2">
      <c r="A41" s="5">
        <v>1999</v>
      </c>
      <c r="B41" s="9">
        <v>755</v>
      </c>
      <c r="C41" s="9">
        <v>2774</v>
      </c>
      <c r="D41" s="9">
        <f t="shared" si="4"/>
        <v>3529</v>
      </c>
      <c r="E41" s="16">
        <f t="shared" si="5"/>
        <v>0.21394162652309437</v>
      </c>
      <c r="F41" s="9">
        <v>72966</v>
      </c>
      <c r="G41" s="9">
        <v>129262</v>
      </c>
      <c r="H41" s="9">
        <f t="shared" si="2"/>
        <v>202228</v>
      </c>
      <c r="I41" s="16">
        <f t="shared" si="3"/>
        <v>0.36081057024744351</v>
      </c>
      <c r="N41" s="10"/>
      <c r="O41" s="9"/>
      <c r="P41" s="9"/>
      <c r="Q41" s="16"/>
      <c r="R41" s="9"/>
      <c r="S41" s="9"/>
      <c r="T41" s="9"/>
      <c r="U41" s="16"/>
      <c r="V41" s="9"/>
      <c r="W41" s="9"/>
      <c r="X41" s="9"/>
      <c r="Y41" s="16"/>
    </row>
    <row r="42" spans="1:25" x14ac:dyDescent="0.2">
      <c r="A42" s="11">
        <v>2000</v>
      </c>
      <c r="B42" s="9">
        <v>803</v>
      </c>
      <c r="C42" s="9">
        <v>2916</v>
      </c>
      <c r="D42" s="9">
        <f t="shared" si="4"/>
        <v>3719</v>
      </c>
      <c r="E42" s="16">
        <f t="shared" si="5"/>
        <v>0.21591825759612798</v>
      </c>
      <c r="F42" s="9">
        <v>75960</v>
      </c>
      <c r="G42" s="9">
        <v>131915</v>
      </c>
      <c r="H42" s="9">
        <f t="shared" si="2"/>
        <v>207875</v>
      </c>
      <c r="I42" s="16">
        <f t="shared" si="3"/>
        <v>0.36541190619362596</v>
      </c>
      <c r="N42" s="10"/>
      <c r="O42" s="9"/>
      <c r="P42" s="9"/>
      <c r="Q42" s="16"/>
      <c r="R42" s="9"/>
      <c r="S42" s="9"/>
      <c r="T42" s="9"/>
      <c r="U42" s="16"/>
      <c r="V42" s="9"/>
      <c r="W42" s="9"/>
      <c r="X42" s="9"/>
      <c r="Y42" s="16"/>
    </row>
    <row r="43" spans="1:25" x14ac:dyDescent="0.2">
      <c r="A43" s="5">
        <v>2001</v>
      </c>
      <c r="B43" s="9">
        <v>919</v>
      </c>
      <c r="C43" s="9">
        <v>3199</v>
      </c>
      <c r="D43" s="9">
        <f t="shared" si="4"/>
        <v>4118</v>
      </c>
      <c r="E43" s="16">
        <f t="shared" si="5"/>
        <v>0.22316658572122389</v>
      </c>
      <c r="F43" s="9">
        <v>78760</v>
      </c>
      <c r="G43" s="9">
        <v>137566</v>
      </c>
      <c r="H43" s="9">
        <f t="shared" si="2"/>
        <v>216326</v>
      </c>
      <c r="I43" s="16">
        <f t="shared" si="3"/>
        <v>0.3640801383097732</v>
      </c>
      <c r="N43" s="10"/>
      <c r="O43" s="9"/>
      <c r="P43" s="9"/>
      <c r="Q43" s="16"/>
      <c r="R43" s="9"/>
      <c r="S43" s="9"/>
      <c r="T43" s="9"/>
      <c r="U43" s="16"/>
      <c r="V43" s="9"/>
      <c r="W43" s="9"/>
      <c r="X43" s="9"/>
      <c r="Y43" s="16"/>
    </row>
    <row r="44" spans="1:25" x14ac:dyDescent="0.2">
      <c r="A44" s="21">
        <v>2002</v>
      </c>
      <c r="B44" s="9">
        <v>1025</v>
      </c>
      <c r="C44" s="9">
        <v>3443</v>
      </c>
      <c r="D44" s="9">
        <f t="shared" si="4"/>
        <v>4468</v>
      </c>
      <c r="E44" s="16">
        <f t="shared" si="5"/>
        <v>0.22940913160250673</v>
      </c>
      <c r="F44" s="9">
        <v>82358</v>
      </c>
      <c r="G44" s="9">
        <v>142168</v>
      </c>
      <c r="H44" s="9">
        <f t="shared" si="2"/>
        <v>224526</v>
      </c>
      <c r="I44" s="16">
        <f t="shared" si="3"/>
        <v>0.36680829837079004</v>
      </c>
      <c r="N44" s="10"/>
      <c r="O44" s="9"/>
      <c r="P44" s="9"/>
      <c r="Q44" s="16"/>
      <c r="R44" s="9"/>
      <c r="S44" s="9"/>
      <c r="T44" s="9"/>
      <c r="U44" s="16"/>
      <c r="V44" s="9"/>
      <c r="W44" s="9"/>
      <c r="X44" s="9"/>
      <c r="Y44" s="16"/>
    </row>
    <row r="45" spans="1:25" x14ac:dyDescent="0.2">
      <c r="A45" s="11">
        <v>2003</v>
      </c>
      <c r="B45" s="9">
        <v>1036</v>
      </c>
      <c r="C45" s="9">
        <v>3669</v>
      </c>
      <c r="D45" s="9">
        <f t="shared" si="4"/>
        <v>4705</v>
      </c>
      <c r="E45" s="16">
        <f t="shared" si="5"/>
        <v>0.2201912858660999</v>
      </c>
      <c r="F45" s="9">
        <v>86463</v>
      </c>
      <c r="G45" s="9">
        <v>151806</v>
      </c>
      <c r="H45" s="9">
        <f t="shared" si="2"/>
        <v>238269</v>
      </c>
      <c r="I45" s="16">
        <f t="shared" si="3"/>
        <v>0.36287977034360325</v>
      </c>
      <c r="N45" s="10"/>
      <c r="O45" s="9"/>
      <c r="P45" s="9"/>
      <c r="Q45" s="16"/>
      <c r="R45" s="9"/>
      <c r="S45" s="9"/>
      <c r="T45" s="9"/>
      <c r="U45" s="16"/>
      <c r="V45" s="9"/>
      <c r="W45" s="9"/>
      <c r="X45" s="9"/>
      <c r="Y45" s="16"/>
    </row>
    <row r="46" spans="1:25" x14ac:dyDescent="0.2">
      <c r="A46" s="11">
        <v>2004</v>
      </c>
      <c r="B46" s="9">
        <v>1141</v>
      </c>
      <c r="C46" s="9">
        <v>3901</v>
      </c>
      <c r="D46" s="9">
        <f t="shared" si="4"/>
        <v>5042</v>
      </c>
      <c r="E46" s="16">
        <f t="shared" si="5"/>
        <v>0.22629908766362555</v>
      </c>
      <c r="F46" s="9">
        <v>87660</v>
      </c>
      <c r="G46" s="9">
        <v>156104</v>
      </c>
      <c r="H46" s="9">
        <f t="shared" si="2"/>
        <v>243764</v>
      </c>
      <c r="I46" s="16">
        <f t="shared" si="3"/>
        <v>0.35961011470110432</v>
      </c>
      <c r="N46" s="10"/>
      <c r="O46" s="9"/>
      <c r="P46" s="9"/>
      <c r="Q46" s="16"/>
      <c r="R46" s="9"/>
      <c r="S46" s="9"/>
      <c r="T46" s="9"/>
      <c r="U46" s="16"/>
      <c r="V46" s="9"/>
      <c r="W46" s="9"/>
      <c r="X46" s="9"/>
      <c r="Y46" s="16"/>
    </row>
    <row r="47" spans="1:25" x14ac:dyDescent="0.2">
      <c r="A47" s="11">
        <v>2005</v>
      </c>
      <c r="B47" s="9">
        <v>1155</v>
      </c>
      <c r="C47" s="9">
        <v>4045</v>
      </c>
      <c r="D47" s="9">
        <f t="shared" si="4"/>
        <v>5200</v>
      </c>
      <c r="E47" s="16">
        <f t="shared" si="5"/>
        <v>0.2221153846153846</v>
      </c>
      <c r="F47" s="9">
        <v>87671</v>
      </c>
      <c r="G47" s="9">
        <v>158313</v>
      </c>
      <c r="H47" s="9">
        <f t="shared" si="2"/>
        <v>245984</v>
      </c>
      <c r="I47" s="16">
        <f t="shared" si="3"/>
        <v>0.35640935995837125</v>
      </c>
      <c r="N47" s="10"/>
      <c r="O47" s="9"/>
      <c r="P47" s="9"/>
      <c r="Q47" s="16"/>
      <c r="R47" s="9"/>
      <c r="S47" s="9"/>
      <c r="T47" s="9"/>
      <c r="U47" s="16"/>
      <c r="V47" s="9"/>
      <c r="W47" s="9"/>
      <c r="X47" s="9"/>
      <c r="Y47" s="16"/>
    </row>
    <row r="48" spans="1:25" x14ac:dyDescent="0.2">
      <c r="A48" s="11">
        <v>2006</v>
      </c>
      <c r="B48" s="9">
        <v>1191</v>
      </c>
      <c r="C48" s="9">
        <v>4427</v>
      </c>
      <c r="D48" s="9">
        <f t="shared" si="4"/>
        <v>5618</v>
      </c>
      <c r="E48" s="16">
        <f t="shared" si="5"/>
        <v>0.21199715201139196</v>
      </c>
      <c r="F48" s="9">
        <v>88831</v>
      </c>
      <c r="G48" s="9">
        <v>158651</v>
      </c>
      <c r="H48" s="9">
        <f t="shared" si="2"/>
        <v>247482</v>
      </c>
      <c r="I48" s="16">
        <f t="shared" si="3"/>
        <v>0.35893923598483929</v>
      </c>
      <c r="N48" s="10"/>
      <c r="O48" s="9"/>
      <c r="P48" s="9"/>
      <c r="Q48" s="16"/>
      <c r="R48" s="9"/>
      <c r="S48" s="9"/>
      <c r="T48" s="9"/>
      <c r="U48" s="16"/>
      <c r="V48" s="9"/>
      <c r="W48" s="9"/>
      <c r="X48" s="9"/>
      <c r="Y48" s="16"/>
    </row>
    <row r="49" spans="1:705" x14ac:dyDescent="0.2">
      <c r="A49" s="11">
        <v>2007</v>
      </c>
      <c r="B49" s="9">
        <v>1253</v>
      </c>
      <c r="C49" s="9">
        <v>4679</v>
      </c>
      <c r="D49" s="9">
        <f t="shared" si="4"/>
        <v>5932</v>
      </c>
      <c r="E49" s="16">
        <f t="shared" si="5"/>
        <v>0.21122724207687121</v>
      </c>
      <c r="F49" s="9">
        <v>89023</v>
      </c>
      <c r="G49" s="9">
        <v>161451</v>
      </c>
      <c r="H49" s="9">
        <f t="shared" si="2"/>
        <v>250474</v>
      </c>
      <c r="I49" s="16">
        <f t="shared" si="3"/>
        <v>0.35541812723077049</v>
      </c>
      <c r="N49" s="10"/>
      <c r="O49" s="9"/>
      <c r="P49" s="9"/>
      <c r="Q49" s="16"/>
      <c r="R49" s="9"/>
      <c r="S49" s="9"/>
      <c r="T49" s="9"/>
      <c r="U49" s="16"/>
      <c r="V49" s="9"/>
      <c r="W49" s="9"/>
      <c r="X49" s="9"/>
      <c r="Y49" s="16"/>
    </row>
    <row r="50" spans="1:705" x14ac:dyDescent="0.2">
      <c r="A50" s="12">
        <v>2008</v>
      </c>
      <c r="B50" s="9">
        <v>1220</v>
      </c>
      <c r="C50" s="9">
        <v>4790</v>
      </c>
      <c r="D50" s="9">
        <f t="shared" si="4"/>
        <v>6010</v>
      </c>
      <c r="E50" s="16">
        <f t="shared" si="5"/>
        <v>0.20299500831946754</v>
      </c>
      <c r="F50" s="9">
        <v>90113</v>
      </c>
      <c r="G50" s="9">
        <v>162457</v>
      </c>
      <c r="H50" s="9">
        <f t="shared" si="2"/>
        <v>252570</v>
      </c>
      <c r="I50" s="16">
        <f t="shared" si="3"/>
        <v>0.35678425782951262</v>
      </c>
      <c r="N50" s="10"/>
      <c r="O50" s="9"/>
      <c r="P50" s="9"/>
      <c r="Q50" s="16"/>
      <c r="R50" s="9"/>
      <c r="S50" s="9"/>
      <c r="T50" s="9"/>
      <c r="U50" s="16"/>
      <c r="V50" s="9"/>
      <c r="W50" s="9"/>
      <c r="X50" s="9"/>
      <c r="Y50" s="16"/>
    </row>
    <row r="51" spans="1:705" x14ac:dyDescent="0.2">
      <c r="A51" s="6">
        <v>2009</v>
      </c>
      <c r="B51" s="9">
        <v>1178</v>
      </c>
      <c r="C51" s="9">
        <v>4805</v>
      </c>
      <c r="D51" s="9">
        <f t="shared" si="4"/>
        <v>5983</v>
      </c>
      <c r="E51" s="16">
        <f t="shared" si="5"/>
        <v>0.19689119170984457</v>
      </c>
      <c r="F51" s="9">
        <v>92005</v>
      </c>
      <c r="G51" s="9">
        <v>165715</v>
      </c>
      <c r="H51" s="9">
        <f t="shared" si="2"/>
        <v>257720</v>
      </c>
      <c r="I51" s="16">
        <f t="shared" si="3"/>
        <v>0.35699596461275801</v>
      </c>
      <c r="N51" s="10"/>
      <c r="O51" s="9"/>
      <c r="P51" s="9"/>
      <c r="Q51" s="16"/>
      <c r="R51" s="9"/>
      <c r="S51" s="9"/>
      <c r="T51" s="9"/>
      <c r="U51" s="16"/>
      <c r="V51" s="9"/>
      <c r="W51" s="9"/>
      <c r="X51" s="9"/>
      <c r="Y51" s="16"/>
    </row>
    <row r="52" spans="1:705" x14ac:dyDescent="0.2">
      <c r="A52" s="22">
        <v>2010</v>
      </c>
      <c r="B52" s="9">
        <v>1263</v>
      </c>
      <c r="C52" s="9">
        <v>4914</v>
      </c>
      <c r="D52" s="9">
        <f t="shared" si="4"/>
        <v>6177</v>
      </c>
      <c r="E52" s="16">
        <f t="shared" si="5"/>
        <v>0.20446818844099077</v>
      </c>
      <c r="F52" s="9">
        <v>95965</v>
      </c>
      <c r="G52" s="9">
        <v>173130</v>
      </c>
      <c r="H52" s="9">
        <f t="shared" si="2"/>
        <v>269095</v>
      </c>
      <c r="I52" s="16">
        <f t="shared" si="3"/>
        <v>0.35662126758208068</v>
      </c>
      <c r="N52" s="10"/>
      <c r="O52" s="9"/>
      <c r="P52" s="9"/>
      <c r="Q52" s="16"/>
      <c r="R52" s="9"/>
      <c r="S52" s="9"/>
      <c r="T52" s="9"/>
      <c r="U52" s="16"/>
      <c r="V52" s="9"/>
      <c r="W52" s="9"/>
      <c r="X52" s="9"/>
      <c r="Y52" s="16"/>
    </row>
    <row r="53" spans="1:705" x14ac:dyDescent="0.2">
      <c r="A53" s="22">
        <v>2011</v>
      </c>
      <c r="B53" s="9">
        <v>1271</v>
      </c>
      <c r="C53" s="9">
        <v>5138</v>
      </c>
      <c r="D53" s="9">
        <f t="shared" si="4"/>
        <v>6409</v>
      </c>
      <c r="E53" s="16">
        <f t="shared" si="5"/>
        <v>0.19831486971446405</v>
      </c>
      <c r="F53" s="9">
        <v>101686</v>
      </c>
      <c r="G53" s="9">
        <v>183182</v>
      </c>
      <c r="H53" s="9">
        <f t="shared" si="2"/>
        <v>284868</v>
      </c>
      <c r="I53" s="16">
        <f t="shared" si="3"/>
        <v>0.35695831051574767</v>
      </c>
      <c r="N53" s="10"/>
      <c r="O53" s="9"/>
      <c r="P53" s="9"/>
      <c r="Q53" s="16"/>
      <c r="R53" s="9"/>
      <c r="S53" s="9"/>
      <c r="T53" s="9"/>
      <c r="U53" s="16"/>
      <c r="V53" s="9"/>
      <c r="W53" s="9"/>
      <c r="X53" s="9"/>
      <c r="Y53" s="16"/>
    </row>
    <row r="54" spans="1:705" x14ac:dyDescent="0.2">
      <c r="A54" s="22">
        <v>2012</v>
      </c>
      <c r="B54" s="9">
        <v>1355</v>
      </c>
      <c r="C54" s="9">
        <v>5532</v>
      </c>
      <c r="D54" s="9">
        <f t="shared" si="4"/>
        <v>6887</v>
      </c>
      <c r="E54" s="16">
        <f t="shared" si="5"/>
        <v>0.19674749528096414</v>
      </c>
      <c r="F54" s="9">
        <v>109362</v>
      </c>
      <c r="G54" s="9">
        <v>196275</v>
      </c>
      <c r="H54" s="9">
        <f t="shared" si="2"/>
        <v>305637</v>
      </c>
      <c r="I54" s="16">
        <f t="shared" si="3"/>
        <v>0.35781662560488425</v>
      </c>
      <c r="N54" s="10"/>
      <c r="O54" s="9"/>
      <c r="P54" s="9"/>
      <c r="Q54" s="16"/>
      <c r="R54" s="9"/>
      <c r="S54" s="9"/>
      <c r="T54" s="9"/>
      <c r="U54" s="16"/>
      <c r="V54" s="9"/>
      <c r="W54" s="9"/>
      <c r="X54" s="9"/>
      <c r="Y54" s="16"/>
    </row>
    <row r="55" spans="1:705" x14ac:dyDescent="0.2">
      <c r="A55" s="23">
        <v>2013</v>
      </c>
      <c r="B55" s="9">
        <v>1449</v>
      </c>
      <c r="C55" s="9">
        <v>5962</v>
      </c>
      <c r="D55" s="9">
        <f t="shared" si="4"/>
        <v>7411</v>
      </c>
      <c r="E55" s="16">
        <f t="shared" si="5"/>
        <v>0.19552017271623262</v>
      </c>
      <c r="F55" s="9">
        <v>114727</v>
      </c>
      <c r="G55" s="9">
        <v>207790</v>
      </c>
      <c r="H55" s="9">
        <f>F55+G55</f>
        <v>322517</v>
      </c>
      <c r="I55" s="16">
        <f>F55/H55</f>
        <v>0.35572388432237678</v>
      </c>
      <c r="N55" s="10"/>
      <c r="O55" s="9"/>
      <c r="P55" s="9"/>
      <c r="Q55" s="16"/>
      <c r="R55" s="9"/>
      <c r="S55" s="9"/>
      <c r="T55" s="9"/>
      <c r="U55" s="16"/>
      <c r="V55" s="9"/>
      <c r="W55" s="9"/>
      <c r="X55" s="9"/>
      <c r="Y55" s="16"/>
    </row>
    <row r="56" spans="1:705" s="13" customFormat="1" x14ac:dyDescent="0.2">
      <c r="A56" s="24">
        <v>2014</v>
      </c>
      <c r="B56" s="26">
        <v>1528</v>
      </c>
      <c r="C56" s="26">
        <v>6259</v>
      </c>
      <c r="D56" s="26">
        <f t="shared" si="4"/>
        <v>7787</v>
      </c>
      <c r="E56" s="27">
        <f t="shared" si="5"/>
        <v>0.19622447669192244</v>
      </c>
      <c r="F56" s="26">
        <v>121171</v>
      </c>
      <c r="G56" s="26">
        <v>219219</v>
      </c>
      <c r="H56" s="26">
        <f>F56+G56</f>
        <v>340390</v>
      </c>
      <c r="I56" s="27">
        <f>F56/H56</f>
        <v>0.35597696759599284</v>
      </c>
      <c r="J56" s="20"/>
      <c r="K56" s="20"/>
      <c r="L56" s="20"/>
      <c r="M56" s="20"/>
      <c r="N56" s="26"/>
      <c r="O56" s="26"/>
      <c r="P56" s="26"/>
      <c r="Q56" s="27"/>
      <c r="R56" s="26"/>
      <c r="S56" s="26"/>
      <c r="T56" s="26"/>
      <c r="U56" s="27"/>
      <c r="V56" s="26"/>
      <c r="W56" s="26"/>
      <c r="X56" s="26"/>
      <c r="Y56" s="27"/>
      <c r="Z56" s="20"/>
      <c r="AA56" s="20"/>
      <c r="AB56" s="20"/>
      <c r="AC56" s="20"/>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c r="IW56" s="14"/>
      <c r="IX56" s="14"/>
      <c r="IY56" s="14"/>
      <c r="IZ56" s="14"/>
      <c r="JA56" s="14"/>
      <c r="JB56" s="14"/>
      <c r="JC56" s="14"/>
      <c r="JD56" s="14"/>
      <c r="JE56" s="14"/>
      <c r="JF56" s="14"/>
      <c r="JG56" s="14"/>
      <c r="JH56" s="14"/>
      <c r="JI56" s="14"/>
      <c r="JJ56" s="14"/>
      <c r="JK56" s="14"/>
      <c r="JL56" s="14"/>
      <c r="JM56" s="14"/>
      <c r="JN56" s="14"/>
      <c r="JO56" s="14"/>
      <c r="JP56" s="14"/>
      <c r="JQ56" s="14"/>
      <c r="JR56" s="14"/>
      <c r="JS56" s="14"/>
      <c r="JT56" s="14"/>
      <c r="JU56" s="14"/>
      <c r="JV56" s="14"/>
      <c r="JW56" s="14"/>
      <c r="JX56" s="14"/>
      <c r="JY56" s="14"/>
      <c r="JZ56" s="14"/>
      <c r="KA56" s="14"/>
      <c r="KB56" s="14"/>
      <c r="KC56" s="14"/>
      <c r="KD56" s="14"/>
      <c r="KE56" s="14"/>
      <c r="KF56" s="14"/>
      <c r="KG56" s="14"/>
      <c r="KH56" s="14"/>
      <c r="KI56" s="14"/>
      <c r="KJ56" s="14"/>
      <c r="KK56" s="14"/>
      <c r="KL56" s="14"/>
      <c r="KM56" s="14"/>
      <c r="KN56" s="14"/>
      <c r="KO56" s="14"/>
      <c r="KP56" s="14"/>
      <c r="KQ56" s="14"/>
      <c r="KR56" s="14"/>
      <c r="KS56" s="14"/>
      <c r="KT56" s="14"/>
      <c r="KU56" s="14"/>
      <c r="KV56" s="14"/>
      <c r="KW56" s="14"/>
      <c r="KX56" s="14"/>
      <c r="KY56" s="14"/>
      <c r="KZ56" s="14"/>
      <c r="LA56" s="14"/>
      <c r="LB56" s="14"/>
      <c r="LC56" s="14"/>
      <c r="LD56" s="14"/>
      <c r="LE56" s="14"/>
      <c r="LF56" s="14"/>
      <c r="LG56" s="14"/>
      <c r="LH56" s="14"/>
      <c r="LI56" s="14"/>
      <c r="LJ56" s="14"/>
      <c r="LK56" s="14"/>
      <c r="LL56" s="14"/>
      <c r="LM56" s="14"/>
      <c r="LN56" s="14"/>
      <c r="LO56" s="14"/>
      <c r="LP56" s="14"/>
      <c r="LQ56" s="14"/>
      <c r="LR56" s="14"/>
      <c r="LS56" s="14"/>
      <c r="LT56" s="14"/>
      <c r="LU56" s="14"/>
      <c r="LV56" s="14"/>
      <c r="LW56" s="14"/>
      <c r="LX56" s="14"/>
      <c r="LY56" s="14"/>
      <c r="LZ56" s="14"/>
      <c r="MA56" s="14"/>
      <c r="MB56" s="14"/>
      <c r="MC56" s="14"/>
      <c r="MD56" s="14"/>
      <c r="ME56" s="14"/>
      <c r="MF56" s="14"/>
      <c r="MG56" s="14"/>
      <c r="MH56" s="14"/>
      <c r="MI56" s="14"/>
      <c r="MJ56" s="14"/>
      <c r="MK56" s="14"/>
      <c r="ML56" s="14"/>
      <c r="MM56" s="14"/>
      <c r="MN56" s="14"/>
      <c r="MO56" s="14"/>
      <c r="MP56" s="14"/>
      <c r="MQ56" s="14"/>
      <c r="MR56" s="14"/>
      <c r="MS56" s="14"/>
      <c r="MT56" s="14"/>
      <c r="MU56" s="14"/>
      <c r="MV56" s="14"/>
      <c r="MW56" s="14"/>
      <c r="MX56" s="14"/>
      <c r="MY56" s="14"/>
      <c r="MZ56" s="14"/>
      <c r="NA56" s="14"/>
      <c r="NB56" s="14"/>
      <c r="NC56" s="14"/>
      <c r="ND56" s="14"/>
      <c r="NE56" s="14"/>
      <c r="NF56" s="14"/>
      <c r="NG56" s="14"/>
      <c r="NH56" s="14"/>
      <c r="NI56" s="14"/>
      <c r="NJ56" s="14"/>
      <c r="NK56" s="14"/>
      <c r="NL56" s="14"/>
      <c r="NM56" s="14"/>
      <c r="NN56" s="14"/>
      <c r="NO56" s="14"/>
      <c r="NP56" s="14"/>
      <c r="NQ56" s="14"/>
      <c r="NR56" s="14"/>
      <c r="NS56" s="14"/>
      <c r="NT56" s="14"/>
      <c r="NU56" s="14"/>
      <c r="NV56" s="14"/>
      <c r="NW56" s="14"/>
      <c r="NX56" s="14"/>
      <c r="NY56" s="14"/>
      <c r="NZ56" s="14"/>
      <c r="OA56" s="14"/>
      <c r="OB56" s="14"/>
      <c r="OC56" s="14"/>
      <c r="OD56" s="14"/>
      <c r="OE56" s="14"/>
      <c r="OF56" s="14"/>
      <c r="OG56" s="14"/>
      <c r="OH56" s="14"/>
      <c r="OI56" s="14"/>
      <c r="OJ56" s="14"/>
      <c r="OK56" s="14"/>
      <c r="OL56" s="14"/>
      <c r="OM56" s="14"/>
      <c r="ON56" s="14"/>
      <c r="OO56" s="14"/>
      <c r="OP56" s="14"/>
      <c r="OQ56" s="14"/>
      <c r="OR56" s="14"/>
      <c r="OS56" s="14"/>
      <c r="OT56" s="14"/>
      <c r="OU56" s="14"/>
      <c r="OV56" s="14"/>
      <c r="OW56" s="14"/>
      <c r="OX56" s="14"/>
      <c r="OY56" s="14"/>
      <c r="OZ56" s="14"/>
      <c r="PA56" s="14"/>
      <c r="PB56" s="14"/>
      <c r="PC56" s="14"/>
      <c r="PD56" s="14"/>
      <c r="PE56" s="14"/>
      <c r="PF56" s="14"/>
      <c r="PG56" s="14"/>
      <c r="PH56" s="14"/>
      <c r="PI56" s="14"/>
      <c r="PJ56" s="14"/>
      <c r="PK56" s="14"/>
      <c r="PL56" s="14"/>
      <c r="PM56" s="14"/>
      <c r="PN56" s="14"/>
      <c r="PO56" s="14"/>
      <c r="PP56" s="14"/>
      <c r="PQ56" s="14"/>
      <c r="PR56" s="14"/>
      <c r="PS56" s="14"/>
      <c r="PT56" s="14"/>
      <c r="PU56" s="14"/>
      <c r="PV56" s="14"/>
      <c r="PW56" s="14"/>
      <c r="PX56" s="14"/>
      <c r="PY56" s="14"/>
      <c r="PZ56" s="14"/>
      <c r="QA56" s="14"/>
      <c r="QB56" s="14"/>
      <c r="QC56" s="14"/>
      <c r="QD56" s="14"/>
      <c r="QE56" s="14"/>
      <c r="QF56" s="14"/>
      <c r="QG56" s="14"/>
      <c r="QH56" s="14"/>
      <c r="QI56" s="14"/>
      <c r="QJ56" s="14"/>
      <c r="QK56" s="14"/>
      <c r="QL56" s="14"/>
      <c r="QM56" s="14"/>
      <c r="QN56" s="14"/>
      <c r="QO56" s="14"/>
      <c r="QP56" s="14"/>
      <c r="QQ56" s="14"/>
      <c r="QR56" s="14"/>
      <c r="QS56" s="14"/>
      <c r="QT56" s="14"/>
      <c r="QU56" s="14"/>
      <c r="QV56" s="14"/>
      <c r="QW56" s="14"/>
      <c r="QX56" s="14"/>
      <c r="QY56" s="14"/>
      <c r="QZ56" s="14"/>
      <c r="RA56" s="14"/>
      <c r="RB56" s="14"/>
      <c r="RC56" s="14"/>
      <c r="RD56" s="14"/>
      <c r="RE56" s="14"/>
      <c r="RF56" s="14"/>
      <c r="RG56" s="14"/>
      <c r="RH56" s="14"/>
      <c r="RI56" s="14"/>
      <c r="RJ56" s="14"/>
      <c r="RK56" s="14"/>
      <c r="RL56" s="14"/>
      <c r="RM56" s="14"/>
      <c r="RN56" s="14"/>
      <c r="RO56" s="14"/>
      <c r="RP56" s="14"/>
      <c r="RQ56" s="14"/>
      <c r="RR56" s="14"/>
      <c r="RS56" s="14"/>
      <c r="RT56" s="14"/>
      <c r="RU56" s="14"/>
      <c r="RV56" s="14"/>
      <c r="RW56" s="14"/>
      <c r="RX56" s="14"/>
      <c r="RY56" s="14"/>
      <c r="RZ56" s="14"/>
      <c r="SA56" s="14"/>
      <c r="SB56" s="14"/>
      <c r="SC56" s="14"/>
      <c r="SD56" s="14"/>
      <c r="SE56" s="14"/>
      <c r="SF56" s="14"/>
      <c r="SG56" s="14"/>
      <c r="SH56" s="14"/>
      <c r="SI56" s="14"/>
      <c r="SJ56" s="14"/>
      <c r="SK56" s="14"/>
      <c r="SL56" s="14"/>
      <c r="SM56" s="14"/>
      <c r="SN56" s="14"/>
      <c r="SO56" s="14"/>
      <c r="SP56" s="14"/>
      <c r="SQ56" s="14"/>
      <c r="SR56" s="14"/>
      <c r="SS56" s="14"/>
      <c r="ST56" s="14"/>
      <c r="SU56" s="14"/>
      <c r="SV56" s="14"/>
      <c r="SW56" s="14"/>
      <c r="SX56" s="14"/>
      <c r="SY56" s="14"/>
      <c r="SZ56" s="14"/>
      <c r="TA56" s="14"/>
      <c r="TB56" s="14"/>
      <c r="TC56" s="14"/>
      <c r="TD56" s="14"/>
      <c r="TE56" s="14"/>
      <c r="TF56" s="14"/>
      <c r="TG56" s="14"/>
      <c r="TH56" s="14"/>
      <c r="TI56" s="14"/>
      <c r="TJ56" s="14"/>
      <c r="TK56" s="14"/>
      <c r="TL56" s="14"/>
      <c r="TM56" s="14"/>
      <c r="TN56" s="14"/>
      <c r="TO56" s="14"/>
      <c r="TP56" s="14"/>
      <c r="TQ56" s="14"/>
      <c r="TR56" s="14"/>
      <c r="TS56" s="14"/>
      <c r="TT56" s="14"/>
      <c r="TU56" s="14"/>
      <c r="TV56" s="14"/>
      <c r="TW56" s="14"/>
      <c r="TX56" s="14"/>
      <c r="TY56" s="14"/>
      <c r="TZ56" s="14"/>
      <c r="UA56" s="14"/>
      <c r="UB56" s="14"/>
      <c r="UC56" s="14"/>
      <c r="UD56" s="14"/>
      <c r="UE56" s="14"/>
      <c r="UF56" s="14"/>
      <c r="UG56" s="14"/>
      <c r="UH56" s="14"/>
      <c r="UI56" s="14"/>
      <c r="UJ56" s="14"/>
      <c r="UK56" s="14"/>
      <c r="UL56" s="14"/>
      <c r="UM56" s="14"/>
      <c r="UN56" s="14"/>
      <c r="UO56" s="14"/>
      <c r="UP56" s="14"/>
      <c r="UQ56" s="14"/>
      <c r="UR56" s="14"/>
      <c r="US56" s="14"/>
      <c r="UT56" s="14"/>
      <c r="UU56" s="14"/>
      <c r="UV56" s="14"/>
      <c r="UW56" s="14"/>
      <c r="UX56" s="14"/>
      <c r="UY56" s="14"/>
      <c r="UZ56" s="14"/>
      <c r="VA56" s="14"/>
      <c r="VB56" s="14"/>
      <c r="VC56" s="14"/>
      <c r="VD56" s="14"/>
      <c r="VE56" s="14"/>
      <c r="VF56" s="14"/>
      <c r="VG56" s="14"/>
      <c r="VH56" s="14"/>
      <c r="VI56" s="14"/>
      <c r="VJ56" s="14"/>
      <c r="VK56" s="14"/>
      <c r="VL56" s="14"/>
      <c r="VM56" s="14"/>
      <c r="VN56" s="14"/>
      <c r="VO56" s="14"/>
      <c r="VP56" s="14"/>
      <c r="VQ56" s="14"/>
      <c r="VR56" s="14"/>
      <c r="VS56" s="14"/>
      <c r="VT56" s="14"/>
      <c r="VU56" s="14"/>
      <c r="VV56" s="14"/>
      <c r="VW56" s="14"/>
      <c r="VX56" s="14"/>
      <c r="VY56" s="14"/>
      <c r="VZ56" s="14"/>
      <c r="WA56" s="14"/>
      <c r="WB56" s="14"/>
      <c r="WC56" s="14"/>
      <c r="WD56" s="14"/>
      <c r="WE56" s="14"/>
      <c r="WF56" s="14"/>
      <c r="WG56" s="14"/>
      <c r="WH56" s="14"/>
      <c r="WI56" s="14"/>
      <c r="WJ56" s="14"/>
      <c r="WK56" s="14"/>
      <c r="WL56" s="14"/>
      <c r="WM56" s="14"/>
      <c r="WN56" s="14"/>
      <c r="WO56" s="14"/>
      <c r="WP56" s="14"/>
      <c r="WQ56" s="14"/>
      <c r="WR56" s="14"/>
      <c r="WS56" s="14"/>
      <c r="WT56" s="14"/>
      <c r="WU56" s="14"/>
      <c r="WV56" s="14"/>
      <c r="WW56" s="14"/>
      <c r="WX56" s="14"/>
      <c r="WY56" s="14"/>
      <c r="WZ56" s="14"/>
      <c r="XA56" s="14"/>
      <c r="XB56" s="14"/>
      <c r="XC56" s="14"/>
      <c r="XD56" s="14"/>
      <c r="XE56" s="14"/>
      <c r="XF56" s="14"/>
      <c r="XG56" s="14"/>
      <c r="XH56" s="14"/>
      <c r="XI56" s="14"/>
      <c r="XJ56" s="14"/>
      <c r="XK56" s="14"/>
      <c r="XL56" s="14"/>
      <c r="XM56" s="14"/>
      <c r="XN56" s="14"/>
      <c r="XO56" s="14"/>
      <c r="XP56" s="14"/>
      <c r="XQ56" s="14"/>
      <c r="XR56" s="14"/>
      <c r="XS56" s="14"/>
      <c r="XT56" s="14"/>
      <c r="XU56" s="14"/>
      <c r="XV56" s="14"/>
      <c r="XW56" s="14"/>
      <c r="XX56" s="14"/>
      <c r="XY56" s="14"/>
      <c r="XZ56" s="14"/>
      <c r="YA56" s="14"/>
      <c r="YB56" s="14"/>
      <c r="YC56" s="14"/>
      <c r="YD56" s="14"/>
      <c r="YE56" s="14"/>
      <c r="YF56" s="14"/>
      <c r="YG56" s="14"/>
      <c r="YH56" s="14"/>
      <c r="YI56" s="14"/>
      <c r="YJ56" s="14"/>
      <c r="YK56" s="14"/>
      <c r="YL56" s="14"/>
      <c r="YM56" s="14"/>
      <c r="YN56" s="14"/>
      <c r="YO56" s="14"/>
      <c r="YP56" s="14"/>
      <c r="YQ56" s="14"/>
      <c r="YR56" s="14"/>
      <c r="YS56" s="14"/>
      <c r="YT56" s="14"/>
      <c r="YU56" s="14"/>
      <c r="YV56" s="14"/>
      <c r="YW56" s="14"/>
      <c r="YX56" s="14"/>
      <c r="YY56" s="14"/>
      <c r="YZ56" s="14"/>
      <c r="ZA56" s="14"/>
      <c r="ZB56" s="14"/>
      <c r="ZC56" s="14"/>
      <c r="ZD56" s="14"/>
      <c r="ZE56" s="14"/>
      <c r="ZF56" s="14"/>
      <c r="ZG56" s="14"/>
      <c r="ZH56" s="14"/>
      <c r="ZI56" s="14"/>
      <c r="ZJ56" s="14"/>
      <c r="ZK56" s="14"/>
      <c r="ZL56" s="14"/>
      <c r="ZM56" s="14"/>
      <c r="ZN56" s="14"/>
      <c r="ZO56" s="14"/>
      <c r="ZP56" s="14"/>
      <c r="ZQ56" s="14"/>
      <c r="ZR56" s="14"/>
      <c r="ZS56" s="14"/>
      <c r="ZT56" s="14"/>
      <c r="ZU56" s="14"/>
      <c r="ZV56" s="14"/>
      <c r="ZW56" s="14"/>
      <c r="ZX56" s="14"/>
      <c r="ZY56" s="14"/>
      <c r="ZZ56" s="14"/>
      <c r="AAA56" s="14"/>
      <c r="AAB56" s="14"/>
      <c r="AAC56" s="14"/>
    </row>
    <row r="57" spans="1:705" s="20" customFormat="1" x14ac:dyDescent="0.2">
      <c r="A57" s="24">
        <v>2015</v>
      </c>
      <c r="B57" s="26">
        <v>1512</v>
      </c>
      <c r="C57" s="26">
        <v>6616</v>
      </c>
      <c r="D57" s="26">
        <f t="shared" si="4"/>
        <v>8128</v>
      </c>
      <c r="E57" s="27">
        <f t="shared" si="5"/>
        <v>0.1860236220472441</v>
      </c>
      <c r="F57" s="26">
        <v>128076</v>
      </c>
      <c r="G57" s="26">
        <v>230726</v>
      </c>
      <c r="H57" s="26">
        <f>+F57+G57</f>
        <v>358802</v>
      </c>
      <c r="I57" s="27">
        <f>F57/H57</f>
        <v>0.3569545320260199</v>
      </c>
      <c r="N57" s="26"/>
      <c r="O57" s="26"/>
      <c r="P57" s="26"/>
      <c r="Q57" s="27"/>
      <c r="R57" s="26"/>
      <c r="S57" s="26"/>
      <c r="T57" s="26"/>
      <c r="U57" s="27"/>
      <c r="V57" s="26"/>
      <c r="W57" s="26"/>
      <c r="X57" s="26"/>
      <c r="Y57" s="27"/>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c r="IW57" s="19"/>
      <c r="IX57" s="19"/>
      <c r="IY57" s="19"/>
      <c r="IZ57" s="19"/>
      <c r="JA57" s="19"/>
      <c r="JB57" s="19"/>
      <c r="JC57" s="19"/>
      <c r="JD57" s="19"/>
      <c r="JE57" s="19"/>
      <c r="JF57" s="19"/>
      <c r="JG57" s="19"/>
      <c r="JH57" s="19"/>
      <c r="JI57" s="19"/>
      <c r="JJ57" s="19"/>
      <c r="JK57" s="19"/>
      <c r="JL57" s="19"/>
      <c r="JM57" s="19"/>
      <c r="JN57" s="19"/>
      <c r="JO57" s="19"/>
      <c r="JP57" s="19"/>
      <c r="JQ57" s="19"/>
      <c r="JR57" s="19"/>
      <c r="JS57" s="19"/>
      <c r="JT57" s="19"/>
      <c r="JU57" s="19"/>
      <c r="JV57" s="19"/>
      <c r="JW57" s="19"/>
      <c r="JX57" s="19"/>
      <c r="JY57" s="19"/>
      <c r="JZ57" s="19"/>
      <c r="KA57" s="19"/>
      <c r="KB57" s="19"/>
      <c r="KC57" s="19"/>
      <c r="KD57" s="19"/>
      <c r="KE57" s="19"/>
      <c r="KF57" s="19"/>
      <c r="KG57" s="19"/>
      <c r="KH57" s="19"/>
      <c r="KI57" s="19"/>
      <c r="KJ57" s="19"/>
      <c r="KK57" s="19"/>
      <c r="KL57" s="19"/>
      <c r="KM57" s="19"/>
      <c r="KN57" s="19"/>
      <c r="KO57" s="19"/>
      <c r="KP57" s="19"/>
      <c r="KQ57" s="19"/>
      <c r="KR57" s="19"/>
      <c r="KS57" s="19"/>
      <c r="KT57" s="19"/>
      <c r="KU57" s="19"/>
      <c r="KV57" s="19"/>
      <c r="KW57" s="19"/>
      <c r="KX57" s="19"/>
      <c r="KY57" s="19"/>
      <c r="KZ57" s="19"/>
      <c r="LA57" s="19"/>
      <c r="LB57" s="19"/>
      <c r="LC57" s="19"/>
      <c r="LD57" s="19"/>
      <c r="LE57" s="19"/>
      <c r="LF57" s="19"/>
      <c r="LG57" s="19"/>
      <c r="LH57" s="19"/>
      <c r="LI57" s="19"/>
      <c r="LJ57" s="19"/>
      <c r="LK57" s="19"/>
      <c r="LL57" s="19"/>
      <c r="LM57" s="19"/>
      <c r="LN57" s="19"/>
      <c r="LO57" s="19"/>
      <c r="LP57" s="19"/>
      <c r="LQ57" s="19"/>
      <c r="LR57" s="19"/>
      <c r="LS57" s="19"/>
      <c r="LT57" s="19"/>
      <c r="LU57" s="19"/>
      <c r="LV57" s="19"/>
      <c r="LW57" s="19"/>
      <c r="LX57" s="19"/>
      <c r="LY57" s="19"/>
      <c r="LZ57" s="19"/>
      <c r="MA57" s="19"/>
      <c r="MB57" s="19"/>
      <c r="MC57" s="19"/>
      <c r="MD57" s="19"/>
      <c r="ME57" s="19"/>
      <c r="MF57" s="19"/>
      <c r="MG57" s="19"/>
      <c r="MH57" s="19"/>
      <c r="MI57" s="19"/>
      <c r="MJ57" s="19"/>
      <c r="MK57" s="19"/>
      <c r="ML57" s="19"/>
      <c r="MM57" s="19"/>
      <c r="MN57" s="19"/>
      <c r="MO57" s="19"/>
      <c r="MP57" s="19"/>
      <c r="MQ57" s="19"/>
      <c r="MR57" s="19"/>
      <c r="MS57" s="19"/>
      <c r="MT57" s="19"/>
      <c r="MU57" s="19"/>
      <c r="MV57" s="19"/>
      <c r="MW57" s="19"/>
      <c r="MX57" s="19"/>
      <c r="MY57" s="19"/>
      <c r="MZ57" s="19"/>
      <c r="NA57" s="19"/>
      <c r="NB57" s="19"/>
      <c r="NC57" s="19"/>
      <c r="ND57" s="19"/>
      <c r="NE57" s="19"/>
      <c r="NF57" s="19"/>
      <c r="NG57" s="19"/>
      <c r="NH57" s="19"/>
      <c r="NI57" s="19"/>
      <c r="NJ57" s="19"/>
      <c r="NK57" s="19"/>
      <c r="NL57" s="19"/>
      <c r="NM57" s="19"/>
      <c r="NN57" s="19"/>
      <c r="NO57" s="19"/>
      <c r="NP57" s="19"/>
      <c r="NQ57" s="19"/>
      <c r="NR57" s="19"/>
      <c r="NS57" s="19"/>
      <c r="NT57" s="19"/>
      <c r="NU57" s="19"/>
      <c r="NV57" s="19"/>
      <c r="NW57" s="19"/>
      <c r="NX57" s="19"/>
      <c r="NY57" s="19"/>
      <c r="NZ57" s="19"/>
      <c r="OA57" s="19"/>
      <c r="OB57" s="19"/>
      <c r="OC57" s="19"/>
      <c r="OD57" s="19"/>
      <c r="OE57" s="19"/>
      <c r="OF57" s="19"/>
      <c r="OG57" s="19"/>
      <c r="OH57" s="19"/>
      <c r="OI57" s="19"/>
      <c r="OJ57" s="19"/>
      <c r="OK57" s="19"/>
      <c r="OL57" s="19"/>
      <c r="OM57" s="19"/>
      <c r="ON57" s="19"/>
      <c r="OO57" s="19"/>
      <c r="OP57" s="19"/>
      <c r="OQ57" s="19"/>
      <c r="OR57" s="19"/>
      <c r="OS57" s="19"/>
      <c r="OT57" s="19"/>
      <c r="OU57" s="19"/>
      <c r="OV57" s="19"/>
      <c r="OW57" s="19"/>
      <c r="OX57" s="19"/>
      <c r="OY57" s="19"/>
      <c r="OZ57" s="19"/>
      <c r="PA57" s="19"/>
      <c r="PB57" s="19"/>
      <c r="PC57" s="19"/>
      <c r="PD57" s="19"/>
      <c r="PE57" s="19"/>
      <c r="PF57" s="19"/>
      <c r="PG57" s="19"/>
      <c r="PH57" s="19"/>
      <c r="PI57" s="19"/>
      <c r="PJ57" s="19"/>
      <c r="PK57" s="19"/>
      <c r="PL57" s="19"/>
      <c r="PM57" s="19"/>
      <c r="PN57" s="19"/>
      <c r="PO57" s="19"/>
      <c r="PP57" s="19"/>
      <c r="PQ57" s="19"/>
      <c r="PR57" s="19"/>
      <c r="PS57" s="19"/>
      <c r="PT57" s="19"/>
      <c r="PU57" s="19"/>
      <c r="PV57" s="19"/>
      <c r="PW57" s="19"/>
      <c r="PX57" s="19"/>
      <c r="PY57" s="19"/>
      <c r="PZ57" s="19"/>
      <c r="QA57" s="19"/>
      <c r="QB57" s="19"/>
      <c r="QC57" s="19"/>
      <c r="QD57" s="19"/>
      <c r="QE57" s="19"/>
      <c r="QF57" s="19"/>
      <c r="QG57" s="19"/>
      <c r="QH57" s="19"/>
      <c r="QI57" s="19"/>
      <c r="QJ57" s="19"/>
      <c r="QK57" s="19"/>
      <c r="QL57" s="19"/>
      <c r="QM57" s="19"/>
      <c r="QN57" s="19"/>
      <c r="QO57" s="19"/>
      <c r="QP57" s="19"/>
      <c r="QQ57" s="19"/>
      <c r="QR57" s="19"/>
      <c r="QS57" s="19"/>
      <c r="QT57" s="19"/>
      <c r="QU57" s="19"/>
      <c r="QV57" s="19"/>
      <c r="QW57" s="19"/>
      <c r="QX57" s="19"/>
      <c r="QY57" s="19"/>
      <c r="QZ57" s="19"/>
      <c r="RA57" s="19"/>
      <c r="RB57" s="19"/>
      <c r="RC57" s="19"/>
      <c r="RD57" s="19"/>
      <c r="RE57" s="19"/>
      <c r="RF57" s="19"/>
      <c r="RG57" s="19"/>
      <c r="RH57" s="19"/>
      <c r="RI57" s="19"/>
      <c r="RJ57" s="19"/>
      <c r="RK57" s="19"/>
      <c r="RL57" s="19"/>
      <c r="RM57" s="19"/>
      <c r="RN57" s="19"/>
      <c r="RO57" s="19"/>
      <c r="RP57" s="19"/>
      <c r="RQ57" s="19"/>
      <c r="RR57" s="19"/>
      <c r="RS57" s="19"/>
      <c r="RT57" s="19"/>
      <c r="RU57" s="19"/>
      <c r="RV57" s="19"/>
      <c r="RW57" s="19"/>
      <c r="RX57" s="19"/>
      <c r="RY57" s="19"/>
      <c r="RZ57" s="19"/>
      <c r="SA57" s="19"/>
      <c r="SB57" s="19"/>
      <c r="SC57" s="19"/>
      <c r="SD57" s="19"/>
      <c r="SE57" s="19"/>
      <c r="SF57" s="19"/>
      <c r="SG57" s="19"/>
      <c r="SH57" s="19"/>
      <c r="SI57" s="19"/>
      <c r="SJ57" s="19"/>
      <c r="SK57" s="19"/>
      <c r="SL57" s="19"/>
      <c r="SM57" s="19"/>
      <c r="SN57" s="19"/>
      <c r="SO57" s="19"/>
      <c r="SP57" s="19"/>
      <c r="SQ57" s="19"/>
      <c r="SR57" s="19"/>
      <c r="SS57" s="19"/>
      <c r="ST57" s="19"/>
      <c r="SU57" s="19"/>
      <c r="SV57" s="19"/>
      <c r="SW57" s="19"/>
      <c r="SX57" s="19"/>
      <c r="SY57" s="19"/>
      <c r="SZ57" s="19"/>
      <c r="TA57" s="19"/>
      <c r="TB57" s="19"/>
      <c r="TC57" s="19"/>
      <c r="TD57" s="19"/>
      <c r="TE57" s="19"/>
      <c r="TF57" s="19"/>
      <c r="TG57" s="19"/>
      <c r="TH57" s="19"/>
      <c r="TI57" s="19"/>
      <c r="TJ57" s="19"/>
      <c r="TK57" s="19"/>
      <c r="TL57" s="19"/>
      <c r="TM57" s="19"/>
      <c r="TN57" s="19"/>
      <c r="TO57" s="19"/>
      <c r="TP57" s="19"/>
      <c r="TQ57" s="19"/>
      <c r="TR57" s="19"/>
      <c r="TS57" s="19"/>
      <c r="TT57" s="19"/>
      <c r="TU57" s="19"/>
      <c r="TV57" s="19"/>
      <c r="TW57" s="19"/>
      <c r="TX57" s="19"/>
      <c r="TY57" s="19"/>
      <c r="TZ57" s="19"/>
      <c r="UA57" s="19"/>
      <c r="UB57" s="19"/>
      <c r="UC57" s="19"/>
      <c r="UD57" s="19"/>
      <c r="UE57" s="19"/>
      <c r="UF57" s="19"/>
      <c r="UG57" s="19"/>
      <c r="UH57" s="19"/>
      <c r="UI57" s="19"/>
      <c r="UJ57" s="19"/>
      <c r="UK57" s="19"/>
      <c r="UL57" s="19"/>
      <c r="UM57" s="19"/>
      <c r="UN57" s="19"/>
      <c r="UO57" s="19"/>
      <c r="UP57" s="19"/>
      <c r="UQ57" s="19"/>
      <c r="UR57" s="19"/>
      <c r="US57" s="19"/>
      <c r="UT57" s="19"/>
      <c r="UU57" s="19"/>
      <c r="UV57" s="19"/>
      <c r="UW57" s="19"/>
      <c r="UX57" s="19"/>
      <c r="UY57" s="19"/>
      <c r="UZ57" s="19"/>
      <c r="VA57" s="19"/>
      <c r="VB57" s="19"/>
      <c r="VC57" s="19"/>
      <c r="VD57" s="19"/>
      <c r="VE57" s="19"/>
      <c r="VF57" s="19"/>
      <c r="VG57" s="19"/>
      <c r="VH57" s="19"/>
      <c r="VI57" s="19"/>
      <c r="VJ57" s="19"/>
      <c r="VK57" s="19"/>
      <c r="VL57" s="19"/>
      <c r="VM57" s="19"/>
      <c r="VN57" s="19"/>
      <c r="VO57" s="19"/>
      <c r="VP57" s="19"/>
      <c r="VQ57" s="19"/>
      <c r="VR57" s="19"/>
      <c r="VS57" s="19"/>
      <c r="VT57" s="19"/>
      <c r="VU57" s="19"/>
      <c r="VV57" s="19"/>
      <c r="VW57" s="19"/>
      <c r="VX57" s="19"/>
      <c r="VY57" s="19"/>
      <c r="VZ57" s="19"/>
      <c r="WA57" s="19"/>
      <c r="WB57" s="19"/>
      <c r="WC57" s="19"/>
      <c r="WD57" s="19"/>
      <c r="WE57" s="19"/>
      <c r="WF57" s="19"/>
      <c r="WG57" s="19"/>
      <c r="WH57" s="19"/>
      <c r="WI57" s="19"/>
      <c r="WJ57" s="19"/>
      <c r="WK57" s="19"/>
      <c r="WL57" s="19"/>
      <c r="WM57" s="19"/>
      <c r="WN57" s="19"/>
      <c r="WO57" s="19"/>
      <c r="WP57" s="19"/>
      <c r="WQ57" s="19"/>
      <c r="WR57" s="19"/>
      <c r="WS57" s="19"/>
      <c r="WT57" s="19"/>
      <c r="WU57" s="19"/>
      <c r="WV57" s="19"/>
      <c r="WW57" s="19"/>
      <c r="WX57" s="19"/>
      <c r="WY57" s="19"/>
      <c r="WZ57" s="19"/>
      <c r="XA57" s="19"/>
      <c r="XB57" s="19"/>
      <c r="XC57" s="19"/>
      <c r="XD57" s="19"/>
      <c r="XE57" s="19"/>
      <c r="XF57" s="19"/>
      <c r="XG57" s="19"/>
      <c r="XH57" s="19"/>
      <c r="XI57" s="19"/>
      <c r="XJ57" s="19"/>
      <c r="XK57" s="19"/>
      <c r="XL57" s="19"/>
      <c r="XM57" s="19"/>
      <c r="XN57" s="19"/>
      <c r="XO57" s="19"/>
      <c r="XP57" s="19"/>
      <c r="XQ57" s="19"/>
      <c r="XR57" s="19"/>
      <c r="XS57" s="19"/>
      <c r="XT57" s="19"/>
      <c r="XU57" s="19"/>
      <c r="XV57" s="19"/>
      <c r="XW57" s="19"/>
      <c r="XX57" s="19"/>
      <c r="XY57" s="19"/>
      <c r="XZ57" s="19"/>
      <c r="YA57" s="19"/>
      <c r="YB57" s="19"/>
      <c r="YC57" s="19"/>
      <c r="YD57" s="19"/>
      <c r="YE57" s="19"/>
      <c r="YF57" s="19"/>
      <c r="YG57" s="19"/>
      <c r="YH57" s="19"/>
      <c r="YI57" s="19"/>
      <c r="YJ57" s="19"/>
      <c r="YK57" s="19"/>
      <c r="YL57" s="19"/>
      <c r="YM57" s="19"/>
      <c r="YN57" s="19"/>
      <c r="YO57" s="19"/>
      <c r="YP57" s="19"/>
      <c r="YQ57" s="19"/>
      <c r="YR57" s="19"/>
      <c r="YS57" s="19"/>
      <c r="YT57" s="19"/>
      <c r="YU57" s="19"/>
      <c r="YV57" s="19"/>
      <c r="YW57" s="19"/>
      <c r="YX57" s="19"/>
      <c r="YY57" s="19"/>
      <c r="YZ57" s="19"/>
      <c r="ZA57" s="19"/>
      <c r="ZB57" s="19"/>
      <c r="ZC57" s="19"/>
      <c r="ZD57" s="19"/>
      <c r="ZE57" s="19"/>
      <c r="ZF57" s="19"/>
      <c r="ZG57" s="19"/>
      <c r="ZH57" s="19"/>
      <c r="ZI57" s="19"/>
      <c r="ZJ57" s="19"/>
      <c r="ZK57" s="19"/>
      <c r="ZL57" s="19"/>
      <c r="ZM57" s="19"/>
      <c r="ZN57" s="19"/>
      <c r="ZO57" s="19"/>
      <c r="ZP57" s="19"/>
      <c r="ZQ57" s="19"/>
      <c r="ZR57" s="19"/>
      <c r="ZS57" s="19"/>
      <c r="ZT57" s="19"/>
      <c r="ZU57" s="19"/>
      <c r="ZV57" s="19"/>
      <c r="ZW57" s="19"/>
      <c r="ZX57" s="19"/>
      <c r="ZY57" s="19"/>
      <c r="ZZ57" s="19"/>
      <c r="AAA57" s="19"/>
      <c r="AAB57" s="19"/>
      <c r="AAC57" s="19"/>
    </row>
    <row r="58" spans="1:705" s="20" customFormat="1" x14ac:dyDescent="0.2">
      <c r="A58" s="24">
        <v>2016</v>
      </c>
      <c r="B58" s="26">
        <v>1700</v>
      </c>
      <c r="C58" s="26">
        <v>6890</v>
      </c>
      <c r="D58" s="26">
        <f t="shared" ref="D58:D60" si="6">B58+C58</f>
        <v>8590</v>
      </c>
      <c r="E58" s="27">
        <f t="shared" ref="E58:E60" si="7">B58/D58</f>
        <v>0.1979045401629802</v>
      </c>
      <c r="F58" s="28">
        <v>136541</v>
      </c>
      <c r="G58" s="28">
        <v>240907</v>
      </c>
      <c r="H58" s="26">
        <f t="shared" ref="H58:H59" si="8">+F58+G58</f>
        <v>377448</v>
      </c>
      <c r="I58" s="27">
        <f t="shared" ref="I58:I59" si="9">F58/H58</f>
        <v>0.36174784341154276</v>
      </c>
      <c r="N58" s="26"/>
      <c r="O58" s="26"/>
      <c r="P58" s="26"/>
      <c r="Q58" s="27"/>
      <c r="R58" s="26"/>
      <c r="S58" s="26"/>
      <c r="T58" s="26"/>
      <c r="U58" s="27"/>
      <c r="V58" s="26"/>
      <c r="W58" s="26"/>
      <c r="X58" s="26"/>
      <c r="Y58" s="27"/>
      <c r="Z58" s="26"/>
      <c r="AA58" s="26"/>
      <c r="AB58" s="26"/>
      <c r="AC58" s="27"/>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9"/>
      <c r="IQ58" s="19"/>
      <c r="IR58" s="19"/>
      <c r="IS58" s="19"/>
      <c r="IT58" s="19"/>
      <c r="IU58" s="19"/>
      <c r="IV58" s="19"/>
      <c r="IW58" s="19"/>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9"/>
      <c r="NK58" s="19"/>
      <c r="NL58" s="19"/>
      <c r="NM58" s="19"/>
      <c r="NN58" s="19"/>
      <c r="NO58" s="19"/>
      <c r="NP58" s="19"/>
      <c r="NQ58" s="19"/>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9"/>
      <c r="SE58" s="19"/>
      <c r="SF58" s="19"/>
      <c r="SG58" s="19"/>
      <c r="SH58" s="19"/>
      <c r="SI58" s="19"/>
      <c r="SJ58" s="19"/>
      <c r="SK58" s="19"/>
      <c r="SL58" s="19"/>
      <c r="SM58" s="19"/>
      <c r="SN58" s="19"/>
      <c r="SO58" s="19"/>
      <c r="SP58" s="19"/>
      <c r="SQ58" s="19"/>
      <c r="SR58" s="19"/>
      <c r="SS58" s="19"/>
      <c r="ST58" s="19"/>
      <c r="SU58" s="19"/>
      <c r="SV58" s="19"/>
      <c r="SW58" s="19"/>
      <c r="SX58" s="19"/>
      <c r="SY58" s="19"/>
      <c r="SZ58" s="19"/>
      <c r="TA58" s="19"/>
      <c r="TB58" s="19"/>
      <c r="TC58" s="19"/>
      <c r="TD58" s="19"/>
      <c r="TE58" s="19"/>
      <c r="TF58" s="19"/>
      <c r="TG58" s="19"/>
      <c r="TH58" s="19"/>
      <c r="TI58" s="19"/>
      <c r="TJ58" s="19"/>
      <c r="TK58" s="19"/>
      <c r="TL58" s="19"/>
      <c r="TM58" s="19"/>
      <c r="TN58" s="19"/>
      <c r="TO58" s="19"/>
      <c r="TP58" s="19"/>
      <c r="TQ58" s="19"/>
      <c r="TR58" s="19"/>
      <c r="TS58" s="19"/>
      <c r="TT58" s="19"/>
      <c r="TU58" s="19"/>
      <c r="TV58" s="19"/>
      <c r="TW58" s="19"/>
      <c r="TX58" s="19"/>
      <c r="TY58" s="19"/>
      <c r="TZ58" s="19"/>
      <c r="UA58" s="19"/>
      <c r="UB58" s="19"/>
      <c r="UC58" s="19"/>
      <c r="UD58" s="19"/>
      <c r="UE58" s="19"/>
      <c r="UF58" s="19"/>
      <c r="UG58" s="19"/>
      <c r="UH58" s="19"/>
      <c r="UI58" s="19"/>
      <c r="UJ58" s="19"/>
      <c r="UK58" s="19"/>
      <c r="UL58" s="19"/>
      <c r="UM58" s="19"/>
      <c r="UN58" s="19"/>
      <c r="UO58" s="19"/>
      <c r="UP58" s="19"/>
      <c r="UQ58" s="19"/>
      <c r="UR58" s="19"/>
      <c r="US58" s="19"/>
      <c r="UT58" s="19"/>
      <c r="UU58" s="19"/>
      <c r="UV58" s="19"/>
      <c r="UW58" s="19"/>
      <c r="UX58" s="19"/>
      <c r="UY58" s="19"/>
      <c r="UZ58" s="19"/>
      <c r="VA58" s="19"/>
      <c r="VB58" s="19"/>
      <c r="VC58" s="19"/>
      <c r="VD58" s="19"/>
      <c r="VE58" s="19"/>
      <c r="VF58" s="19"/>
      <c r="VG58" s="19"/>
      <c r="VH58" s="19"/>
      <c r="VI58" s="19"/>
      <c r="VJ58" s="19"/>
      <c r="VK58" s="19"/>
      <c r="VL58" s="19"/>
      <c r="VM58" s="19"/>
      <c r="VN58" s="19"/>
      <c r="VO58" s="19"/>
      <c r="VP58" s="19"/>
      <c r="VQ58" s="19"/>
      <c r="VR58" s="19"/>
      <c r="VS58" s="19"/>
      <c r="VT58" s="19"/>
      <c r="VU58" s="19"/>
      <c r="VV58" s="19"/>
      <c r="VW58" s="19"/>
      <c r="VX58" s="19"/>
      <c r="VY58" s="19"/>
      <c r="VZ58" s="19"/>
      <c r="WA58" s="19"/>
      <c r="WB58" s="19"/>
      <c r="WC58" s="19"/>
      <c r="WD58" s="19"/>
      <c r="WE58" s="19"/>
      <c r="WF58" s="19"/>
      <c r="WG58" s="19"/>
      <c r="WH58" s="19"/>
      <c r="WI58" s="19"/>
      <c r="WJ58" s="19"/>
      <c r="WK58" s="19"/>
      <c r="WL58" s="19"/>
      <c r="WM58" s="19"/>
      <c r="WN58" s="19"/>
      <c r="WO58" s="19"/>
      <c r="WP58" s="19"/>
      <c r="WQ58" s="19"/>
      <c r="WR58" s="19"/>
      <c r="WS58" s="19"/>
      <c r="WT58" s="19"/>
      <c r="WU58" s="19"/>
      <c r="WV58" s="19"/>
      <c r="WW58" s="19"/>
      <c r="WX58" s="19"/>
      <c r="WY58" s="19"/>
      <c r="WZ58" s="19"/>
      <c r="XA58" s="19"/>
      <c r="XB58" s="19"/>
      <c r="XC58" s="19"/>
      <c r="XD58" s="19"/>
      <c r="XE58" s="19"/>
      <c r="XF58" s="19"/>
      <c r="XG58" s="19"/>
      <c r="XH58" s="19"/>
      <c r="XI58" s="19"/>
      <c r="XJ58" s="19"/>
      <c r="XK58" s="19"/>
      <c r="XL58" s="19"/>
      <c r="XM58" s="19"/>
      <c r="XN58" s="19"/>
      <c r="XO58" s="19"/>
      <c r="XP58" s="19"/>
      <c r="XQ58" s="19"/>
      <c r="XR58" s="19"/>
      <c r="XS58" s="19"/>
      <c r="XT58" s="19"/>
      <c r="XU58" s="19"/>
      <c r="XV58" s="19"/>
      <c r="XW58" s="19"/>
      <c r="XX58" s="19"/>
      <c r="XY58" s="19"/>
      <c r="XZ58" s="19"/>
      <c r="YA58" s="19"/>
      <c r="YB58" s="19"/>
      <c r="YC58" s="19"/>
      <c r="YD58" s="19"/>
      <c r="YE58" s="19"/>
      <c r="YF58" s="19"/>
      <c r="YG58" s="19"/>
      <c r="YH58" s="19"/>
      <c r="YI58" s="19"/>
      <c r="YJ58" s="19"/>
      <c r="YK58" s="19"/>
      <c r="YL58" s="19"/>
      <c r="YM58" s="19"/>
      <c r="YN58" s="19"/>
      <c r="YO58" s="19"/>
      <c r="YP58" s="19"/>
      <c r="YQ58" s="19"/>
      <c r="YR58" s="19"/>
      <c r="YS58" s="19"/>
      <c r="YT58" s="19"/>
      <c r="YU58" s="19"/>
      <c r="YV58" s="19"/>
      <c r="YW58" s="19"/>
      <c r="YX58" s="19"/>
      <c r="YY58" s="19"/>
      <c r="YZ58" s="19"/>
      <c r="ZA58" s="19"/>
      <c r="ZB58" s="19"/>
      <c r="ZC58" s="19"/>
      <c r="ZD58" s="19"/>
      <c r="ZE58" s="19"/>
      <c r="ZF58" s="19"/>
      <c r="ZG58" s="19"/>
      <c r="ZH58" s="19"/>
      <c r="ZI58" s="19"/>
      <c r="ZJ58" s="19"/>
      <c r="ZK58" s="19"/>
      <c r="ZL58" s="19"/>
      <c r="ZM58" s="19"/>
      <c r="ZN58" s="19"/>
      <c r="ZO58" s="19"/>
      <c r="ZP58" s="19"/>
      <c r="ZQ58" s="19"/>
      <c r="ZR58" s="19"/>
      <c r="ZS58" s="19"/>
      <c r="ZT58" s="19"/>
      <c r="ZU58" s="19"/>
      <c r="ZV58" s="19"/>
      <c r="ZW58" s="19"/>
      <c r="ZX58" s="19"/>
      <c r="ZY58" s="19"/>
      <c r="ZZ58" s="19"/>
      <c r="AAA58" s="19"/>
      <c r="AAB58" s="19"/>
      <c r="AAC58" s="19"/>
    </row>
    <row r="59" spans="1:705" s="20" customFormat="1" x14ac:dyDescent="0.2">
      <c r="A59" s="24">
        <v>2017</v>
      </c>
      <c r="B59" s="17">
        <v>1825</v>
      </c>
      <c r="C59" s="17">
        <v>6988</v>
      </c>
      <c r="D59" s="17">
        <f t="shared" si="6"/>
        <v>8813</v>
      </c>
      <c r="E59" s="18">
        <f t="shared" si="7"/>
        <v>0.20708044933620787</v>
      </c>
      <c r="F59" s="25">
        <v>145570</v>
      </c>
      <c r="G59" s="25">
        <v>254769</v>
      </c>
      <c r="H59" s="17">
        <f t="shared" si="8"/>
        <v>400339</v>
      </c>
      <c r="I59" s="18">
        <f t="shared" si="9"/>
        <v>0.36361683473256418</v>
      </c>
      <c r="N59" s="26"/>
      <c r="O59" s="26"/>
      <c r="P59" s="26"/>
      <c r="Q59" s="27"/>
      <c r="R59" s="26"/>
      <c r="S59" s="26"/>
      <c r="T59" s="26"/>
      <c r="U59" s="27"/>
      <c r="V59" s="26"/>
      <c r="W59" s="26"/>
      <c r="X59" s="26"/>
      <c r="Y59" s="27"/>
      <c r="Z59" s="26"/>
      <c r="AA59" s="26"/>
      <c r="AB59" s="26"/>
      <c r="AC59" s="27"/>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9"/>
      <c r="NK59" s="19"/>
      <c r="NL59" s="19"/>
      <c r="NM59" s="19"/>
      <c r="NN59" s="19"/>
      <c r="NO59" s="19"/>
      <c r="NP59" s="19"/>
      <c r="NQ59" s="19"/>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9"/>
      <c r="SE59" s="19"/>
      <c r="SF59" s="19"/>
      <c r="SG59" s="19"/>
      <c r="SH59" s="19"/>
      <c r="SI59" s="19"/>
      <c r="SJ59" s="19"/>
      <c r="SK59" s="19"/>
      <c r="SL59" s="19"/>
      <c r="SM59" s="19"/>
      <c r="SN59" s="19"/>
      <c r="SO59" s="19"/>
      <c r="SP59" s="19"/>
      <c r="SQ59" s="19"/>
      <c r="SR59" s="19"/>
      <c r="SS59" s="19"/>
      <c r="ST59" s="19"/>
      <c r="SU59" s="19"/>
      <c r="SV59" s="19"/>
      <c r="SW59" s="19"/>
      <c r="SX59" s="19"/>
      <c r="SY59" s="19"/>
      <c r="SZ59" s="19"/>
      <c r="TA59" s="19"/>
      <c r="TB59" s="19"/>
      <c r="TC59" s="19"/>
      <c r="TD59" s="19"/>
      <c r="TE59" s="19"/>
      <c r="TF59" s="19"/>
      <c r="TG59" s="19"/>
      <c r="TH59" s="19"/>
      <c r="TI59" s="19"/>
      <c r="TJ59" s="19"/>
      <c r="TK59" s="19"/>
      <c r="TL59" s="19"/>
      <c r="TM59" s="19"/>
      <c r="TN59" s="19"/>
      <c r="TO59" s="19"/>
      <c r="TP59" s="19"/>
      <c r="TQ59" s="19"/>
      <c r="TR59" s="19"/>
      <c r="TS59" s="19"/>
      <c r="TT59" s="19"/>
      <c r="TU59" s="19"/>
      <c r="TV59" s="19"/>
      <c r="TW59" s="19"/>
      <c r="TX59" s="19"/>
      <c r="TY59" s="19"/>
      <c r="TZ59" s="19"/>
      <c r="UA59" s="19"/>
      <c r="UB59" s="19"/>
      <c r="UC59" s="19"/>
      <c r="UD59" s="19"/>
      <c r="UE59" s="19"/>
      <c r="UF59" s="19"/>
      <c r="UG59" s="19"/>
      <c r="UH59" s="19"/>
      <c r="UI59" s="19"/>
      <c r="UJ59" s="19"/>
      <c r="UK59" s="19"/>
      <c r="UL59" s="19"/>
      <c r="UM59" s="19"/>
      <c r="UN59" s="19"/>
      <c r="UO59" s="19"/>
      <c r="UP59" s="19"/>
      <c r="UQ59" s="19"/>
      <c r="UR59" s="19"/>
      <c r="US59" s="19"/>
      <c r="UT59" s="19"/>
      <c r="UU59" s="19"/>
      <c r="UV59" s="19"/>
      <c r="UW59" s="19"/>
      <c r="UX59" s="19"/>
      <c r="UY59" s="19"/>
      <c r="UZ59" s="19"/>
      <c r="VA59" s="19"/>
      <c r="VB59" s="19"/>
      <c r="VC59" s="19"/>
      <c r="VD59" s="19"/>
      <c r="VE59" s="19"/>
      <c r="VF59" s="19"/>
      <c r="VG59" s="19"/>
      <c r="VH59" s="19"/>
      <c r="VI59" s="19"/>
      <c r="VJ59" s="19"/>
      <c r="VK59" s="19"/>
      <c r="VL59" s="19"/>
      <c r="VM59" s="19"/>
      <c r="VN59" s="19"/>
      <c r="VO59" s="19"/>
      <c r="VP59" s="19"/>
      <c r="VQ59" s="19"/>
      <c r="VR59" s="19"/>
      <c r="VS59" s="19"/>
      <c r="VT59" s="19"/>
      <c r="VU59" s="19"/>
      <c r="VV59" s="19"/>
      <c r="VW59" s="19"/>
      <c r="VX59" s="19"/>
      <c r="VY59" s="19"/>
      <c r="VZ59" s="19"/>
      <c r="WA59" s="19"/>
      <c r="WB59" s="19"/>
      <c r="WC59" s="19"/>
      <c r="WD59" s="19"/>
      <c r="WE59" s="19"/>
      <c r="WF59" s="19"/>
      <c r="WG59" s="19"/>
      <c r="WH59" s="19"/>
      <c r="WI59" s="19"/>
      <c r="WJ59" s="19"/>
      <c r="WK59" s="19"/>
      <c r="WL59" s="19"/>
      <c r="WM59" s="19"/>
      <c r="WN59" s="19"/>
      <c r="WO59" s="19"/>
      <c r="WP59" s="19"/>
      <c r="WQ59" s="19"/>
      <c r="WR59" s="19"/>
      <c r="WS59" s="19"/>
      <c r="WT59" s="19"/>
      <c r="WU59" s="19"/>
      <c r="WV59" s="19"/>
      <c r="WW59" s="19"/>
      <c r="WX59" s="19"/>
      <c r="WY59" s="19"/>
      <c r="WZ59" s="19"/>
      <c r="XA59" s="19"/>
      <c r="XB59" s="19"/>
      <c r="XC59" s="19"/>
      <c r="XD59" s="19"/>
      <c r="XE59" s="19"/>
      <c r="XF59" s="19"/>
      <c r="XG59" s="19"/>
      <c r="XH59" s="19"/>
      <c r="XI59" s="19"/>
      <c r="XJ59" s="19"/>
      <c r="XK59" s="19"/>
      <c r="XL59" s="19"/>
      <c r="XM59" s="19"/>
      <c r="XN59" s="19"/>
      <c r="XO59" s="19"/>
      <c r="XP59" s="19"/>
      <c r="XQ59" s="19"/>
      <c r="XR59" s="19"/>
      <c r="XS59" s="19"/>
      <c r="XT59" s="19"/>
      <c r="XU59" s="19"/>
      <c r="XV59" s="19"/>
      <c r="XW59" s="19"/>
      <c r="XX59" s="19"/>
      <c r="XY59" s="19"/>
      <c r="XZ59" s="19"/>
      <c r="YA59" s="19"/>
      <c r="YB59" s="19"/>
      <c r="YC59" s="19"/>
      <c r="YD59" s="19"/>
      <c r="YE59" s="19"/>
      <c r="YF59" s="19"/>
      <c r="YG59" s="19"/>
      <c r="YH59" s="19"/>
      <c r="YI59" s="19"/>
      <c r="YJ59" s="19"/>
      <c r="YK59" s="19"/>
      <c r="YL59" s="19"/>
      <c r="YM59" s="19"/>
      <c r="YN59" s="19"/>
      <c r="YO59" s="19"/>
      <c r="YP59" s="19"/>
      <c r="YQ59" s="19"/>
      <c r="YR59" s="19"/>
      <c r="YS59" s="19"/>
      <c r="YT59" s="19"/>
      <c r="YU59" s="19"/>
      <c r="YV59" s="19"/>
      <c r="YW59" s="19"/>
      <c r="YX59" s="19"/>
      <c r="YY59" s="19"/>
      <c r="YZ59" s="19"/>
      <c r="ZA59" s="19"/>
      <c r="ZB59" s="19"/>
      <c r="ZC59" s="19"/>
      <c r="ZD59" s="19"/>
      <c r="ZE59" s="19"/>
      <c r="ZF59" s="19"/>
      <c r="ZG59" s="19"/>
      <c r="ZH59" s="19"/>
      <c r="ZI59" s="19"/>
      <c r="ZJ59" s="19"/>
      <c r="ZK59" s="19"/>
      <c r="ZL59" s="19"/>
      <c r="ZM59" s="19"/>
      <c r="ZN59" s="19"/>
      <c r="ZO59" s="19"/>
      <c r="ZP59" s="19"/>
      <c r="ZQ59" s="19"/>
      <c r="ZR59" s="19"/>
      <c r="ZS59" s="19"/>
      <c r="ZT59" s="19"/>
      <c r="ZU59" s="19"/>
      <c r="ZV59" s="19"/>
      <c r="ZW59" s="19"/>
      <c r="ZX59" s="19"/>
      <c r="ZY59" s="19"/>
      <c r="ZZ59" s="19"/>
      <c r="AAA59" s="19"/>
      <c r="AAB59" s="19"/>
      <c r="AAC59" s="19"/>
    </row>
    <row r="60" spans="1:705" s="20" customFormat="1" x14ac:dyDescent="0.2">
      <c r="A60" s="29">
        <v>2018</v>
      </c>
      <c r="B60" s="26">
        <v>2012</v>
      </c>
      <c r="C60" s="26">
        <v>7271</v>
      </c>
      <c r="D60" s="17">
        <f t="shared" si="6"/>
        <v>9283</v>
      </c>
      <c r="E60" s="18">
        <f t="shared" si="7"/>
        <v>0.21674027792739417</v>
      </c>
      <c r="F60" s="28">
        <v>154540</v>
      </c>
      <c r="G60" s="28">
        <v>266813</v>
      </c>
      <c r="H60" s="17">
        <f t="shared" ref="H60" si="10">+F60+G60</f>
        <v>421353</v>
      </c>
      <c r="I60" s="18">
        <f t="shared" ref="I60" si="11">F60/H60</f>
        <v>0.36677085484142752</v>
      </c>
      <c r="N60" s="26"/>
      <c r="O60" s="26"/>
      <c r="P60" s="26"/>
      <c r="Q60" s="27"/>
      <c r="R60" s="26"/>
      <c r="S60" s="26"/>
      <c r="T60" s="26"/>
      <c r="U60" s="27"/>
      <c r="V60" s="26"/>
      <c r="W60" s="26"/>
      <c r="X60" s="26"/>
      <c r="Y60" s="27"/>
      <c r="Z60" s="26"/>
      <c r="AA60" s="26"/>
      <c r="AB60" s="26"/>
      <c r="AC60" s="27"/>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9"/>
      <c r="IV60" s="19"/>
      <c r="IW60" s="19"/>
      <c r="IX60" s="19"/>
      <c r="IY60" s="19"/>
      <c r="IZ60" s="19"/>
      <c r="JA60" s="19"/>
      <c r="JB60" s="19"/>
      <c r="JC60" s="19"/>
      <c r="JD60" s="19"/>
      <c r="JE60" s="19"/>
      <c r="JF60" s="19"/>
      <c r="JG60" s="19"/>
      <c r="JH60" s="19"/>
      <c r="JI60" s="19"/>
      <c r="JJ60" s="19"/>
      <c r="JK60" s="19"/>
      <c r="JL60" s="19"/>
      <c r="JM60" s="19"/>
      <c r="JN60" s="19"/>
      <c r="JO60" s="19"/>
      <c r="JP60" s="19"/>
      <c r="JQ60" s="19"/>
      <c r="JR60" s="19"/>
      <c r="JS60" s="19"/>
      <c r="JT60" s="19"/>
      <c r="JU60" s="19"/>
      <c r="JV60" s="19"/>
      <c r="JW60" s="19"/>
      <c r="JX60" s="19"/>
      <c r="JY60" s="19"/>
      <c r="JZ60" s="19"/>
      <c r="KA60" s="19"/>
      <c r="KB60" s="19"/>
      <c r="KC60" s="19"/>
      <c r="KD60" s="19"/>
      <c r="KE60" s="19"/>
      <c r="KF60" s="19"/>
      <c r="KG60" s="19"/>
      <c r="KH60" s="19"/>
      <c r="KI60" s="19"/>
      <c r="KJ60" s="19"/>
      <c r="KK60" s="19"/>
      <c r="KL60" s="19"/>
      <c r="KM60" s="19"/>
      <c r="KN60" s="19"/>
      <c r="KO60" s="19"/>
      <c r="KP60" s="19"/>
      <c r="KQ60" s="19"/>
      <c r="KR60" s="19"/>
      <c r="KS60" s="19"/>
      <c r="KT60" s="19"/>
      <c r="KU60" s="19"/>
      <c r="KV60" s="19"/>
      <c r="KW60" s="19"/>
      <c r="KX60" s="19"/>
      <c r="KY60" s="19"/>
      <c r="KZ60" s="19"/>
      <c r="LA60" s="19"/>
      <c r="LB60" s="19"/>
      <c r="LC60" s="19"/>
      <c r="LD60" s="19"/>
      <c r="LE60" s="19"/>
      <c r="LF60" s="19"/>
      <c r="LG60" s="19"/>
      <c r="LH60" s="19"/>
      <c r="LI60" s="19"/>
      <c r="LJ60" s="19"/>
      <c r="LK60" s="19"/>
      <c r="LL60" s="19"/>
      <c r="LM60" s="19"/>
      <c r="LN60" s="19"/>
      <c r="LO60" s="19"/>
      <c r="LP60" s="19"/>
      <c r="LQ60" s="19"/>
      <c r="LR60" s="19"/>
      <c r="LS60" s="19"/>
      <c r="LT60" s="19"/>
      <c r="LU60" s="19"/>
      <c r="LV60" s="19"/>
      <c r="LW60" s="19"/>
      <c r="LX60" s="19"/>
      <c r="LY60" s="19"/>
      <c r="LZ60" s="19"/>
      <c r="MA60" s="19"/>
      <c r="MB60" s="19"/>
      <c r="MC60" s="19"/>
      <c r="MD60" s="19"/>
      <c r="ME60" s="19"/>
      <c r="MF60" s="19"/>
      <c r="MG60" s="19"/>
      <c r="MH60" s="19"/>
      <c r="MI60" s="19"/>
      <c r="MJ60" s="19"/>
      <c r="MK60" s="19"/>
      <c r="ML60" s="19"/>
      <c r="MM60" s="19"/>
      <c r="MN60" s="19"/>
      <c r="MO60" s="19"/>
      <c r="MP60" s="19"/>
      <c r="MQ60" s="19"/>
      <c r="MR60" s="19"/>
      <c r="MS60" s="19"/>
      <c r="MT60" s="19"/>
      <c r="MU60" s="19"/>
      <c r="MV60" s="19"/>
      <c r="MW60" s="19"/>
      <c r="MX60" s="19"/>
      <c r="MY60" s="19"/>
      <c r="MZ60" s="19"/>
      <c r="NA60" s="19"/>
      <c r="NB60" s="19"/>
      <c r="NC60" s="19"/>
      <c r="ND60" s="19"/>
      <c r="NE60" s="19"/>
      <c r="NF60" s="19"/>
      <c r="NG60" s="19"/>
      <c r="NH60" s="19"/>
      <c r="NI60" s="19"/>
      <c r="NJ60" s="19"/>
      <c r="NK60" s="19"/>
      <c r="NL60" s="19"/>
      <c r="NM60" s="19"/>
      <c r="NN60" s="19"/>
      <c r="NO60" s="19"/>
      <c r="NP60" s="19"/>
      <c r="NQ60" s="19"/>
      <c r="NR60" s="19"/>
      <c r="NS60" s="19"/>
      <c r="NT60" s="19"/>
      <c r="NU60" s="19"/>
      <c r="NV60" s="19"/>
      <c r="NW60" s="19"/>
      <c r="NX60" s="19"/>
      <c r="NY60" s="19"/>
      <c r="NZ60" s="19"/>
      <c r="OA60" s="19"/>
      <c r="OB60" s="19"/>
      <c r="OC60" s="19"/>
      <c r="OD60" s="19"/>
      <c r="OE60" s="19"/>
      <c r="OF60" s="19"/>
      <c r="OG60" s="19"/>
      <c r="OH60" s="19"/>
      <c r="OI60" s="19"/>
      <c r="OJ60" s="19"/>
      <c r="OK60" s="19"/>
      <c r="OL60" s="19"/>
      <c r="OM60" s="19"/>
      <c r="ON60" s="19"/>
      <c r="OO60" s="19"/>
      <c r="OP60" s="19"/>
      <c r="OQ60" s="19"/>
      <c r="OR60" s="19"/>
      <c r="OS60" s="19"/>
      <c r="OT60" s="19"/>
      <c r="OU60" s="19"/>
      <c r="OV60" s="19"/>
      <c r="OW60" s="19"/>
      <c r="OX60" s="19"/>
      <c r="OY60" s="19"/>
      <c r="OZ60" s="19"/>
      <c r="PA60" s="19"/>
      <c r="PB60" s="19"/>
      <c r="PC60" s="19"/>
      <c r="PD60" s="19"/>
      <c r="PE60" s="19"/>
      <c r="PF60" s="19"/>
      <c r="PG60" s="19"/>
      <c r="PH60" s="19"/>
      <c r="PI60" s="19"/>
      <c r="PJ60" s="19"/>
      <c r="PK60" s="19"/>
      <c r="PL60" s="19"/>
      <c r="PM60" s="19"/>
      <c r="PN60" s="19"/>
      <c r="PO60" s="19"/>
      <c r="PP60" s="19"/>
      <c r="PQ60" s="19"/>
      <c r="PR60" s="19"/>
      <c r="PS60" s="19"/>
      <c r="PT60" s="19"/>
      <c r="PU60" s="19"/>
      <c r="PV60" s="19"/>
      <c r="PW60" s="19"/>
      <c r="PX60" s="19"/>
      <c r="PY60" s="19"/>
      <c r="PZ60" s="19"/>
      <c r="QA60" s="19"/>
      <c r="QB60" s="19"/>
      <c r="QC60" s="19"/>
      <c r="QD60" s="19"/>
      <c r="QE60" s="19"/>
      <c r="QF60" s="19"/>
      <c r="QG60" s="19"/>
      <c r="QH60" s="19"/>
      <c r="QI60" s="19"/>
      <c r="QJ60" s="19"/>
      <c r="QK60" s="19"/>
      <c r="QL60" s="19"/>
      <c r="QM60" s="19"/>
      <c r="QN60" s="19"/>
      <c r="QO60" s="19"/>
      <c r="QP60" s="19"/>
      <c r="QQ60" s="19"/>
      <c r="QR60" s="19"/>
      <c r="QS60" s="19"/>
      <c r="QT60" s="19"/>
      <c r="QU60" s="19"/>
      <c r="QV60" s="19"/>
      <c r="QW60" s="19"/>
      <c r="QX60" s="19"/>
      <c r="QY60" s="19"/>
      <c r="QZ60" s="19"/>
      <c r="RA60" s="19"/>
      <c r="RB60" s="19"/>
      <c r="RC60" s="19"/>
      <c r="RD60" s="19"/>
      <c r="RE60" s="19"/>
      <c r="RF60" s="19"/>
      <c r="RG60" s="19"/>
      <c r="RH60" s="19"/>
      <c r="RI60" s="19"/>
      <c r="RJ60" s="19"/>
      <c r="RK60" s="19"/>
      <c r="RL60" s="19"/>
      <c r="RM60" s="19"/>
      <c r="RN60" s="19"/>
      <c r="RO60" s="19"/>
      <c r="RP60" s="19"/>
      <c r="RQ60" s="19"/>
      <c r="RR60" s="19"/>
      <c r="RS60" s="19"/>
      <c r="RT60" s="19"/>
      <c r="RU60" s="19"/>
      <c r="RV60" s="19"/>
      <c r="RW60" s="19"/>
      <c r="RX60" s="19"/>
      <c r="RY60" s="19"/>
      <c r="RZ60" s="19"/>
      <c r="SA60" s="19"/>
      <c r="SB60" s="19"/>
      <c r="SC60" s="19"/>
      <c r="SD60" s="19"/>
      <c r="SE60" s="19"/>
      <c r="SF60" s="19"/>
      <c r="SG60" s="19"/>
      <c r="SH60" s="19"/>
      <c r="SI60" s="19"/>
      <c r="SJ60" s="19"/>
      <c r="SK60" s="19"/>
      <c r="SL60" s="19"/>
      <c r="SM60" s="19"/>
      <c r="SN60" s="19"/>
      <c r="SO60" s="19"/>
      <c r="SP60" s="19"/>
      <c r="SQ60" s="19"/>
      <c r="SR60" s="19"/>
      <c r="SS60" s="19"/>
      <c r="ST60" s="19"/>
      <c r="SU60" s="19"/>
      <c r="SV60" s="19"/>
      <c r="SW60" s="19"/>
      <c r="SX60" s="19"/>
      <c r="SY60" s="19"/>
      <c r="SZ60" s="19"/>
      <c r="TA60" s="19"/>
      <c r="TB60" s="19"/>
      <c r="TC60" s="19"/>
      <c r="TD60" s="19"/>
      <c r="TE60" s="19"/>
      <c r="TF60" s="19"/>
      <c r="TG60" s="19"/>
      <c r="TH60" s="19"/>
      <c r="TI60" s="19"/>
      <c r="TJ60" s="19"/>
      <c r="TK60" s="19"/>
      <c r="TL60" s="19"/>
      <c r="TM60" s="19"/>
      <c r="TN60" s="19"/>
      <c r="TO60" s="19"/>
      <c r="TP60" s="19"/>
      <c r="TQ60" s="19"/>
      <c r="TR60" s="19"/>
      <c r="TS60" s="19"/>
      <c r="TT60" s="19"/>
      <c r="TU60" s="19"/>
      <c r="TV60" s="19"/>
      <c r="TW60" s="19"/>
      <c r="TX60" s="19"/>
      <c r="TY60" s="19"/>
      <c r="TZ60" s="19"/>
      <c r="UA60" s="19"/>
      <c r="UB60" s="19"/>
      <c r="UC60" s="19"/>
      <c r="UD60" s="19"/>
      <c r="UE60" s="19"/>
      <c r="UF60" s="19"/>
      <c r="UG60" s="19"/>
      <c r="UH60" s="19"/>
      <c r="UI60" s="19"/>
      <c r="UJ60" s="19"/>
      <c r="UK60" s="19"/>
      <c r="UL60" s="19"/>
      <c r="UM60" s="19"/>
      <c r="UN60" s="19"/>
      <c r="UO60" s="19"/>
      <c r="UP60" s="19"/>
      <c r="UQ60" s="19"/>
      <c r="UR60" s="19"/>
      <c r="US60" s="19"/>
      <c r="UT60" s="19"/>
      <c r="UU60" s="19"/>
      <c r="UV60" s="19"/>
      <c r="UW60" s="19"/>
      <c r="UX60" s="19"/>
      <c r="UY60" s="19"/>
      <c r="UZ60" s="19"/>
      <c r="VA60" s="19"/>
      <c r="VB60" s="19"/>
      <c r="VC60" s="19"/>
      <c r="VD60" s="19"/>
      <c r="VE60" s="19"/>
      <c r="VF60" s="19"/>
      <c r="VG60" s="19"/>
      <c r="VH60" s="19"/>
      <c r="VI60" s="19"/>
      <c r="VJ60" s="19"/>
      <c r="VK60" s="19"/>
      <c r="VL60" s="19"/>
      <c r="VM60" s="19"/>
      <c r="VN60" s="19"/>
      <c r="VO60" s="19"/>
      <c r="VP60" s="19"/>
      <c r="VQ60" s="19"/>
      <c r="VR60" s="19"/>
      <c r="VS60" s="19"/>
      <c r="VT60" s="19"/>
      <c r="VU60" s="19"/>
      <c r="VV60" s="19"/>
      <c r="VW60" s="19"/>
      <c r="VX60" s="19"/>
      <c r="VY60" s="19"/>
      <c r="VZ60" s="19"/>
      <c r="WA60" s="19"/>
      <c r="WB60" s="19"/>
      <c r="WC60" s="19"/>
      <c r="WD60" s="19"/>
      <c r="WE60" s="19"/>
      <c r="WF60" s="19"/>
      <c r="WG60" s="19"/>
      <c r="WH60" s="19"/>
      <c r="WI60" s="19"/>
      <c r="WJ60" s="19"/>
      <c r="WK60" s="19"/>
      <c r="WL60" s="19"/>
      <c r="WM60" s="19"/>
      <c r="WN60" s="19"/>
      <c r="WO60" s="19"/>
      <c r="WP60" s="19"/>
      <c r="WQ60" s="19"/>
      <c r="WR60" s="19"/>
      <c r="WS60" s="19"/>
      <c r="WT60" s="19"/>
      <c r="WU60" s="19"/>
      <c r="WV60" s="19"/>
      <c r="WW60" s="19"/>
      <c r="WX60" s="19"/>
      <c r="WY60" s="19"/>
      <c r="WZ60" s="19"/>
      <c r="XA60" s="19"/>
      <c r="XB60" s="19"/>
      <c r="XC60" s="19"/>
      <c r="XD60" s="19"/>
      <c r="XE60" s="19"/>
      <c r="XF60" s="19"/>
      <c r="XG60" s="19"/>
      <c r="XH60" s="19"/>
      <c r="XI60" s="19"/>
      <c r="XJ60" s="19"/>
      <c r="XK60" s="19"/>
      <c r="XL60" s="19"/>
      <c r="XM60" s="19"/>
      <c r="XN60" s="19"/>
      <c r="XO60" s="19"/>
      <c r="XP60" s="19"/>
      <c r="XQ60" s="19"/>
      <c r="XR60" s="19"/>
      <c r="XS60" s="19"/>
      <c r="XT60" s="19"/>
      <c r="XU60" s="19"/>
      <c r="XV60" s="19"/>
      <c r="XW60" s="19"/>
      <c r="XX60" s="19"/>
      <c r="XY60" s="19"/>
      <c r="XZ60" s="19"/>
      <c r="YA60" s="19"/>
      <c r="YB60" s="19"/>
      <c r="YC60" s="19"/>
      <c r="YD60" s="19"/>
      <c r="YE60" s="19"/>
      <c r="YF60" s="19"/>
      <c r="YG60" s="19"/>
      <c r="YH60" s="19"/>
      <c r="YI60" s="19"/>
      <c r="YJ60" s="19"/>
      <c r="YK60" s="19"/>
      <c r="YL60" s="19"/>
      <c r="YM60" s="19"/>
      <c r="YN60" s="19"/>
      <c r="YO60" s="19"/>
      <c r="YP60" s="19"/>
      <c r="YQ60" s="19"/>
      <c r="YR60" s="19"/>
      <c r="YS60" s="19"/>
      <c r="YT60" s="19"/>
      <c r="YU60" s="19"/>
      <c r="YV60" s="19"/>
      <c r="YW60" s="19"/>
      <c r="YX60" s="19"/>
      <c r="YY60" s="19"/>
      <c r="YZ60" s="19"/>
      <c r="ZA60" s="19"/>
      <c r="ZB60" s="19"/>
      <c r="ZC60" s="19"/>
      <c r="ZD60" s="19"/>
      <c r="ZE60" s="19"/>
      <c r="ZF60" s="19"/>
      <c r="ZG60" s="19"/>
      <c r="ZH60" s="19"/>
      <c r="ZI60" s="19"/>
      <c r="ZJ60" s="19"/>
      <c r="ZK60" s="19"/>
      <c r="ZL60" s="19"/>
      <c r="ZM60" s="19"/>
      <c r="ZN60" s="19"/>
      <c r="ZO60" s="19"/>
      <c r="ZP60" s="19"/>
      <c r="ZQ60" s="19"/>
      <c r="ZR60" s="19"/>
      <c r="ZS60" s="19"/>
      <c r="ZT60" s="19"/>
      <c r="ZU60" s="19"/>
      <c r="ZV60" s="19"/>
      <c r="ZW60" s="19"/>
      <c r="ZX60" s="19"/>
      <c r="ZY60" s="19"/>
      <c r="ZZ60" s="19"/>
      <c r="AAA60" s="19"/>
      <c r="AAB60" s="19"/>
      <c r="AAC60" s="19"/>
    </row>
    <row r="61" spans="1:705" ht="15" customHeight="1" x14ac:dyDescent="0.2">
      <c r="A61" s="7" t="s">
        <v>10</v>
      </c>
    </row>
    <row r="62" spans="1:705" x14ac:dyDescent="0.2">
      <c r="A62" s="8" t="s">
        <v>21</v>
      </c>
    </row>
    <row r="63" spans="1:705" x14ac:dyDescent="0.2">
      <c r="A63" s="8" t="s">
        <v>22</v>
      </c>
      <c r="N63" s="9"/>
    </row>
    <row r="65" spans="1:12" x14ac:dyDescent="0.2">
      <c r="A65" s="7" t="s">
        <v>11</v>
      </c>
    </row>
    <row r="66" spans="1:12" x14ac:dyDescent="0.2">
      <c r="A66" t="s">
        <v>12</v>
      </c>
    </row>
    <row r="67" spans="1:12" x14ac:dyDescent="0.2">
      <c r="A67" t="s">
        <v>13</v>
      </c>
    </row>
    <row r="68" spans="1:12" x14ac:dyDescent="0.2">
      <c r="A68" t="s">
        <v>14</v>
      </c>
    </row>
    <row r="69" spans="1:12" x14ac:dyDescent="0.2">
      <c r="A69" t="s">
        <v>15</v>
      </c>
    </row>
    <row r="71" spans="1:12" x14ac:dyDescent="0.2">
      <c r="A71" t="s">
        <v>16</v>
      </c>
    </row>
    <row r="72" spans="1:12" x14ac:dyDescent="0.2">
      <c r="A72" t="s">
        <v>19</v>
      </c>
    </row>
    <row r="73" spans="1:12" x14ac:dyDescent="0.2">
      <c r="A73" t="s">
        <v>18</v>
      </c>
    </row>
    <row r="74" spans="1:12" x14ac:dyDescent="0.2">
      <c r="A74" t="s">
        <v>20</v>
      </c>
    </row>
    <row r="75" spans="1:12" x14ac:dyDescent="0.2">
      <c r="A75" t="s">
        <v>24</v>
      </c>
    </row>
    <row r="79" spans="1:12" ht="30" x14ac:dyDescent="0.2">
      <c r="G79" s="16"/>
      <c r="L79" s="15"/>
    </row>
  </sheetData>
  <mergeCells count="10">
    <mergeCell ref="F4:I4"/>
    <mergeCell ref="V6:Y6"/>
    <mergeCell ref="F6:I6"/>
    <mergeCell ref="B6:E6"/>
    <mergeCell ref="N6:Q6"/>
    <mergeCell ref="R6:U6"/>
    <mergeCell ref="N4:Q4"/>
    <mergeCell ref="R4:U4"/>
    <mergeCell ref="V4:Y4"/>
    <mergeCell ref="B4:E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Data</vt:lpstr>
      <vt:lpstr>Graph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Madison Swirtz</cp:lastModifiedBy>
  <cp:lastPrinted>2020-08-03T18:07:58Z</cp:lastPrinted>
  <dcterms:created xsi:type="dcterms:W3CDTF">2014-06-02T18:36:49Z</dcterms:created>
  <dcterms:modified xsi:type="dcterms:W3CDTF">2020-08-03T18:08:04Z</dcterms:modified>
</cp:coreProperties>
</file>